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Jeep Cherokee • H. Fit 16 • Volare 09 • Doblo • Fox • Fusion • Tucson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=HYPERLINK("https://www.leilaoonline.com.br/lote/detalhe/56396", "001")</f>
      </c>
      <c r="B11" s="4" t="s">
        <f>=HYPERLINK("https://www.leilaoonline.com.br/lote/detalhe/56396", "VW FOX 1.0; 2006/2007; CINZA; ALC./GASOL. - FUNCIONANDO")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8.000,00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=HYPERLINK("https://www.leilaoonline.com.br/lote/detalhe/57383", "002")</f>
      </c>
      <c r="B12" s="4" t="s">
        <f>=HYPERLINK("https://www.leilaoonline.com.br/lote/detalhe/57383", "GM; VERANEIO; 1988/1988; BRANCA; ALCOOL - FUNCIONANDO")</f>
      </c>
      <c r="C12" s="4" t="inlineStr">
        <is>
          <t>Não vendido</t>
        </is>
      </c>
      <c r="D12" s="4" t="inlineStr">
        <is>
          <t>52</t>
        </is>
      </c>
      <c r="E12" s="5" t="inlineStr">
        <is>
          <t>14.500,00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=HYPERLINK("https://www.leilaoonline.com.br/lote/detalhe/57384", "003")</f>
      </c>
      <c r="B13" s="4" t="s">
        <f>=HYPERLINK("https://www.leilaoonline.com.br/lote/detalhe/57384", "VW; GOL 1.8 POWER; 2005/2005; CINZA; ALCO./GASOLINA - FUNCIONANDO")</f>
      </c>
      <c r="C13" s="4" t="inlineStr">
        <is>
          <t>Não vendido</t>
        </is>
      </c>
      <c r="D13" s="4" t="inlineStr">
        <is>
          <t>56</t>
        </is>
      </c>
      <c r="E13" s="5" t="inlineStr">
        <is>
          <t>11.100,00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=HYPERLINK("https://www.leilaoonline.com.br/lote/detalhe/57392", "004")</f>
      </c>
      <c r="B14" s="4" t="s">
        <f>=HYPERLINK("https://www.leilaoonline.com.br/lote/detalhe/57392", "NISSAM; VERSA 1.0 S, 2016/2017, FLEX, BRANCO")</f>
      </c>
      <c r="C14" s="4" t="inlineStr">
        <is>
          <t>Não vendido</t>
        </is>
      </c>
      <c r="D14" s="4" t="inlineStr">
        <is>
          <t>63</t>
        </is>
      </c>
      <c r="E14" s="5" t="inlineStr">
        <is>
          <t>16.950,00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=HYPERLINK("https://www.leilaoonline.com.br/lote/detalhe/57398", "005")</f>
      </c>
      <c r="B15" s="4" t="s">
        <f>=HYPERLINK("https://www.leilaoonline.com.br/lote/detalhe/57398", "CITROEN/ C3 14 FLEX, 2011/2012; FLEX, PRATA")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10.450,00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=HYPERLINK("https://www.leilaoonline.com.br/lote/detalhe/57399", "006")</f>
      </c>
      <c r="B16" s="4" t="s">
        <f>=HYPERLINK("https://www.leilaoonline.com.br/lote/detalhe/57399", "PATINETE ELÉTRICO TWO DOGS 36V 1000W (falta módulo controlador)")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=HYPERLINK("https://www.leilaoonline.com.br/lote/detalhe/56392", "099")</f>
      </c>
      <c r="B17" s="4" t="s">
        <f>=HYPERLINK("https://www.leilaoonline.com.br/lote/detalhe/56392", "GM/ CORSA WIND; 1997/1997; VERMELHA; GASOL - TURBO")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6.350,00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=HYPERLINK("https://www.leilaoonline.com.br/lote/detalhe/56389", "100")</f>
      </c>
      <c r="B18" s="4" t="s">
        <f>=HYPERLINK("https://www.leilaoonline.com.br/lote/detalhe/56389", "VW; GOL CL; 1989/1989; PRETO; CINZA; ALCOOL - TURBO")</f>
      </c>
      <c r="C18" s="4" t="inlineStr">
        <is>
          <t>Não vendido</t>
        </is>
      </c>
      <c r="D18" s="4" t="inlineStr">
        <is>
          <t>30</t>
        </is>
      </c>
      <c r="E18" s="5" t="inlineStr">
        <is>
          <t>7.300,00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=HYPERLINK("https://www.leilaoonline.com.br/lote/detalhe/56378", "102")</f>
      </c>
      <c r="B19" s="4" t="s">
        <f>=HYPERLINK("https://www.leilaoonline.com.br/lote/detalhe/56378", "FIAT; DOBLO ADV 1.8; 2007/2007; PRATA; ALCO./GASOL. - FUNCIONANDO")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14.750,00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=HYPERLINK("https://www.leilaoonline.com.br/lote/detalhe/56391", "103")</f>
      </c>
      <c r="B20" s="4" t="s">
        <f>=HYPERLINK("https://www.leilaoonline.com.br/lote/detalhe/56391", "ONIBUS; MARCOPOLO VOLARE;V6 ; ESC.; 2008/2009; AMARELA; DIESEL - FUNCIONANDO")</f>
      </c>
      <c r="C20" s="4" t="inlineStr">
        <is>
          <t>Não vendido</t>
        </is>
      </c>
      <c r="D20" s="4" t="inlineStr">
        <is>
          <t>43</t>
        </is>
      </c>
      <c r="E20" s="5" t="inlineStr">
        <is>
          <t>57.750,00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=HYPERLINK("https://www.leilaoonline.com.br/lote/detalhe/56377", "104")</f>
      </c>
      <c r="B21" s="4" t="s">
        <f>=HYPERLINK("https://www.leilaoonline.com.br/lote/detalhe/56377", "I; FORD FUSION; 2006/2007; PRETA; GASOLINA - FUNCIONANDO")</f>
      </c>
      <c r="C21" s="4" t="inlineStr">
        <is>
          <t>Vendido</t>
        </is>
      </c>
      <c r="D21" s="4" t="inlineStr">
        <is>
          <t>26</t>
        </is>
      </c>
      <c r="E21" s="5" t="inlineStr">
        <is>
          <t>17.500,00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=HYPERLINK("https://www.leilaoonline.com.br/lote/detalhe/57368", "105")</f>
      </c>
      <c r="B22" s="4" t="s">
        <f>=HYPERLINK("https://www.leilaoonline.com.br/lote/detalhe/57368", "veja o vídeo - I; JEEP G CHEROKEE LTD CRD; 2014/2015; BRANCA; DIESEL - FUNCIONANDO ")</f>
      </c>
      <c r="C22" s="4" t="inlineStr">
        <is>
          <t>Não vendido</t>
        </is>
      </c>
      <c r="D22" s="4" t="inlineStr">
        <is>
          <t>32</t>
        </is>
      </c>
      <c r="E22" s="5" t="inlineStr">
        <is>
          <t>90.000,00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=HYPERLINK("https://www.leilaoonline.com.br/lote/detalhe/56390", "106")</f>
      </c>
      <c r="B23" s="4" t="s">
        <f>=HYPERLINK("https://www.leilaoonline.com.br/lote/detalhe/56390", "veja o vídeo - VW; TOUAREG 3.6 V6; 2011/2011; PRATA; GASOLINA - FUNCIONANDO")</f>
      </c>
      <c r="C23" s="4" t="inlineStr">
        <is>
          <t>Vendido</t>
        </is>
      </c>
      <c r="D23" s="4" t="inlineStr">
        <is>
          <t>31</t>
        </is>
      </c>
      <c r="E23" s="5" t="inlineStr">
        <is>
          <t>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=HYPERLINK("https://www.leilaoonline.com.br/lote/detalhe/56379", "107")</f>
      </c>
      <c r="B24" s="4" t="s">
        <f>=HYPERLINK("https://www.leilaoonline.com.br/lote/detalhe/56379", "VW; SANTANA; 2001/2001; BRANCA ALCOOL/GNV; FUNCIONANDO")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=HYPERLINK("https://www.leilaoonline.com.br/lote/detalhe/56393", "108")</f>
      </c>
      <c r="B25" s="4" t="s">
        <f>=HYPERLINK("https://www.leilaoonline.com.br/lote/detalhe/56393", "PEUGEOT; 208 GRIFFE; 2014/2015; PRATA; ALCO./GASOLINA - FUNCIONANDO")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22.500,00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=HYPERLINK("https://www.leilaoonline.com.br/lote/detalhe/57363", "109")</f>
      </c>
      <c r="B26" s="4" t="s">
        <f>=HYPERLINK("https://www.leilaoonline.com.br/lote/detalhe/57363", "CHEVROLET; PRISMA 1.4L LT; 2012/2012; PRATA; ALCO./GASOL. - FUNCIONANDO")</f>
      </c>
      <c r="C26" s="4" t="inlineStr">
        <is>
          <t>Não vendido</t>
        </is>
      </c>
      <c r="D26" s="4" t="inlineStr">
        <is>
          <t>63</t>
        </is>
      </c>
      <c r="E26" s="5" t="inlineStr">
        <is>
          <t>13.050,00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=HYPERLINK("https://www.leilaoonline.com.br/lote/detalhe/56395", "110")</f>
      </c>
      <c r="B27" s="4" t="s">
        <f>=HYPERLINK("https://www.leilaoonline.com.br/lote/detalhe/56395", "HONDA FIT EX CVT, 2016/2016, CINZA; ALCO./GAS - FUNCIONANDO - IPVA 2020 PAGO")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28.500,00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=HYPERLINK("https://www.leilaoonline.com.br/lote/detalhe/56380", "111")</f>
      </c>
      <c r="B28" s="4" t="s">
        <f>=HYPERLINK("https://www.leilaoonline.com.br/lote/detalhe/56380", "HYUNDAI / TUCSON GL 20l, 201082009 AUTOMÁTICO, GASOLINA - FUNCIONANDO")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13.750,00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=HYPERLINK("https://www.leilaoonline.com.br/lote/detalhe/56381", "112")</f>
      </c>
      <c r="B29" s="4" t="s">
        <f>=HYPERLINK("https://www.leilaoonline.com.br/lote/detalhe/56381", "VW; KOMBI FURGÃO; 1992/1992; CINZA; GASOLINA - FUNCIONANDO")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9.500,00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=HYPERLINK("https://www.leilaoonline.com.br/lote/detalhe/56388", "115")</f>
      </c>
      <c r="B30" s="4" t="s">
        <f>=HYPERLINK("https://www.leilaoonline.com.br/lote/detalhe/56388", "I; DODGE JOURNEY SXT; 2013/2014; PRATA; GASOLINA - BLINDADO - FUNCIONANDO")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30.500,00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=HYPERLINK("https://www.leilaoonline.com.br/lote/detalhe/57366", "116")</f>
      </c>
      <c r="B31" s="4" t="s">
        <f>=HYPERLINK("https://www.leilaoonline.com.br/lote/detalhe/57366", "PEUGEOT; 207; PASSION XR S, 2011/2012, FLEX, AZUL - FUNCIONANDO")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=HYPERLINK("https://www.leilaoonline.com.br/lote/detalhe/56384", "118")</f>
      </c>
      <c r="B32" s="4" t="s">
        <f>=HYPERLINK("https://www.leilaoonline.com.br/lote/detalhe/56384", "VW: GOL 1.0; 2003/2003; CINZA; GASOLINA; FUNCIONANDO")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4.500,00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=HYPERLINK("https://www.leilaoonline.com.br/lote/detalhe/56387", "119")</f>
      </c>
      <c r="B33" s="4" t="s">
        <f>=HYPERLINK("https://www.leilaoonline.com.br/lote/detalhe/56387", "I; JAC J3; 2010/2011; PRETA; GASOLINA; FUNCIONANDO")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10.450,00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=HYPERLINK("https://www.leilaoonline.com.br/lote/detalhe/57364", "128")</f>
      </c>
      <c r="B34" s="4" t="s">
        <f>=HYPERLINK("https://www.leilaoonline.com.br/lote/detalhe/57364", "RENAULT CLIO AUT 10 16VH; 2006/2007; VERMELHA; ALCO/GASOL.")</f>
      </c>
      <c r="C34" s="4" t="inlineStr">
        <is>
          <t>Não vendido</t>
        </is>
      </c>
      <c r="D34" s="4" t="inlineStr">
        <is>
          <t>21</t>
        </is>
      </c>
      <c r="E34" s="5" t="inlineStr">
        <is>
          <t>5.350,00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=HYPERLINK("https://www.leilaoonline.com.br/lote/detalhe/56385", "151")</f>
      </c>
      <c r="B35" s="4" t="s">
        <f>=HYPERLINK("https://www.leilaoonline.com.br/lote/detalhe/56385", "VOLKSWAGEN; JETTA VARIANT; 2010/2010; PRETA; GASOLINA - FUNCIONANDO - BLINDADO")</f>
      </c>
      <c r="C35" s="4" t="inlineStr">
        <is>
          <t>Não vendido</t>
        </is>
      </c>
      <c r="D35" s="4" t="inlineStr">
        <is>
          <t>29</t>
        </is>
      </c>
      <c r="E35" s="5" t="inlineStr">
        <is>
          <t>26.000,00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=HYPERLINK("https://www.leilaoonline.com.br/lote/detalhe/57367", "212")</f>
      </c>
      <c r="B36" s="4" t="s">
        <f>=HYPERLINK("https://www.leilaoonline.com.br/lote/detalhe/57367", "RENAULT SANDERO PRI 1.6; 2011/2012; PRETA; ALCO/GASOL. - FUNCIONANDO")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12.550,00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=HYPERLINK("https://www.leilaoonline.com.br/lote/detalhe/56394", "403")</f>
      </c>
      <c r="B37" s="4" t="s">
        <f>=HYPERLINK("https://www.leilaoonline.com.br/lote/detalhe/56394", "BUGGY SWELL Motor Honda 5.5 C/ RÉ, FUNCIONANDO")</f>
      </c>
      <c r="C37" s="4" t="inlineStr">
        <is>
          <t>Vendido</t>
        </is>
      </c>
      <c r="D37" s="4" t="inlineStr">
        <is>
          <t>15</t>
        </is>
      </c>
      <c r="E37" s="5" t="inlineStr">
        <is>
          <t>3.100,00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=HYPERLINK("https://www.leilaoonline.com.br/lote/detalhe/56383", "405")</f>
      </c>
      <c r="B38" s="4" t="s">
        <f>=HYPERLINK("https://www.leilaoonline.com.br/lote/detalhe/56383", "JOGO DE RODAS DE LIGA COM PNEUS 195 X 55 X 16")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850,00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=HYPERLINK("https://www.leilaoonline.com.br/lote/detalhe/57365", "407")</f>
      </c>
      <c r="B39" s="4" t="s">
        <f>=HYPERLINK("https://www.leilaoonline.com.br/lote/detalhe/57365", "JG DE RODAS DE LIGA ARO 17")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550,00</t>
        </is>
      </c>
      <c r="F3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2026-06-20T00:18:56.00Z</dcterms:created>
  <dc:creator>Tellks Tecnologia</dc:creator>
  <cp:revision>0</cp:revision>
</cp:coreProperties>
</file>