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SUCATA - MOTORES - REDUTORES - TROCADORES - VÁLVULA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30/09/2020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=HYPERLINK("https://www.leilaoonline.com.br/lote/detalhe/60309", "001")</f>
      </c>
      <c r="B11" s="4" t="s">
        <f>=HYPERLINK("https://www.leilaoonline.com.br/lote/detalhe/60309", "SUCATA DE VÁLVULAS, UND PARAGUAÇU peso estimado 7 a 9 toneladas - venda por lote")</f>
      </c>
      <c r="C11" s="4" t="inlineStr">
        <is>
          <t>Vendido</t>
        </is>
      </c>
      <c r="D11" s="4" t="inlineStr">
        <is>
          <t>58</t>
        </is>
      </c>
      <c r="E11" s="5" t="inlineStr">
        <is>
          <t>9.300,00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=HYPERLINK("https://www.leilaoonline.com.br/lote/detalhe/60307", "002")</f>
      </c>
      <c r="B12" s="4" t="s">
        <f>=HYPERLINK("https://www.leilaoonline.com.br/lote/detalhe/60307", "SUCATA DE BOMBA IBIL, UND PARAGUAÇU")</f>
      </c>
      <c r="C12" s="4" t="inlineStr">
        <is>
          <t>Vendido</t>
        </is>
      </c>
      <c r="D12" s="4" t="inlineStr">
        <is>
          <t>25</t>
        </is>
      </c>
      <c r="E12" s="5" t="inlineStr">
        <is>
          <t>3.950,00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=HYPERLINK("https://www.leilaoonline.com.br/lote/detalhe/60310", "003")</f>
      </c>
      <c r="B13" s="4" t="s">
        <f>=HYPERLINK("https://www.leilaoonline.com.br/lote/detalhe/60310", "SUCATA DE ROTOR DESFIBRADO E GANCHO PONTE ROLANTE, UND PARAGUAÇU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=HYPERLINK("https://www.leilaoonline.com.br/lote/detalhe/60311", "004")</f>
      </c>
      <c r="B14" s="4" t="s">
        <f>=HYPERLINK("https://www.leilaoonline.com.br/lote/detalhe/60311", "BETONEIRA, UND PARAGUAÇU - venda como sucata")</f>
      </c>
      <c r="C14" s="4" t="inlineStr">
        <is>
          <t>Vendido</t>
        </is>
      </c>
      <c r="D14" s="4" t="inlineStr">
        <is>
          <t>5</t>
        </is>
      </c>
      <c r="E14" s="5" t="inlineStr">
        <is>
          <t>550,00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=HYPERLINK("https://www.leilaoonline.com.br/lote/detalhe/60206", "005")</f>
      </c>
      <c r="B15" s="4" t="s">
        <f>=HYPERLINK("https://www.leilaoonline.com.br/lote/detalhe/60206", "SUCATA TROCADOR DE CALOR, UND PARAGUAÇU")</f>
      </c>
      <c r="C15" s="4" t="inlineStr">
        <is>
          <t>Não vendido</t>
        </is>
      </c>
      <c r="D15" s="4" t="inlineStr">
        <is>
          <t>198</t>
        </is>
      </c>
      <c r="E15" s="5" t="inlineStr">
        <is>
          <t>30.750,00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=HYPERLINK("https://www.leilaoonline.com.br/lote/detalhe/60312", "006")</f>
      </c>
      <c r="B16" s="4" t="s">
        <f>=HYPERLINK("https://www.leilaoonline.com.br/lote/detalhe/60312", "SUCATA DE RETIFICADOR DE BATERIAS, UND PARAGUAÇU")</f>
      </c>
      <c r="C16" s="4" t="inlineStr">
        <is>
          <t>Vendido</t>
        </is>
      </c>
      <c r="D16" s="4" t="inlineStr">
        <is>
          <t>2</t>
        </is>
      </c>
      <c r="E16" s="5" t="inlineStr">
        <is>
          <t>300,00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=HYPERLINK("https://www.leilaoonline.com.br/lote/detalhe/60207", "007")</f>
      </c>
      <c r="B17" s="4" t="s">
        <f>=HYPERLINK("https://www.leilaoonline.com.br/lote/detalhe/60207", "SUCATA DE TURBINA A VAPOR COM REDUTOR, UND PARAGUAÇU (20 E 30 TONELADAS)")</f>
      </c>
      <c r="C17" s="4" t="inlineStr">
        <is>
          <t>Vendido</t>
        </is>
      </c>
      <c r="D17" s="4" t="inlineStr">
        <is>
          <t>82</t>
        </is>
      </c>
      <c r="E17" s="5" t="inlineStr">
        <is>
          <t>42.500,00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=HYPERLINK("https://www.leilaoonline.com.br/lote/detalhe/60313", "008")</f>
      </c>
      <c r="B18" s="4" t="s">
        <f>=HYPERLINK("https://www.leilaoonline.com.br/lote/detalhe/60313", "SUCATA DE REDUTOR TRANSMOTÉCNICA, UND PARAGUAÇU")</f>
      </c>
      <c r="C18" s="4" t="inlineStr">
        <is>
          <t>Vendido</t>
        </is>
      </c>
      <c r="D18" s="4" t="inlineStr">
        <is>
          <t>1</t>
        </is>
      </c>
      <c r="E18" s="5" t="inlineStr">
        <is>
          <t>350,00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=HYPERLINK("https://www.leilaoonline.com.br/lote/detalhe/60314", "009")</f>
      </c>
      <c r="B19" s="4" t="s">
        <f>=HYPERLINK("https://www.leilaoonline.com.br/lote/detalhe/60314", "CARCAÇA DE VÁVULA PGA, UND PARAGUAÇU")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=HYPERLINK("https://www.leilaoonline.com.br/lote/detalhe/60315", "010")</f>
      </c>
      <c r="B20" s="4" t="s">
        <f>=HYPERLINK("https://www.leilaoonline.com.br/lote/detalhe/60315", "SUCATA DE AQUECEDOR HORIZONTAL, UND PARAGUAÇU -  36.250 kg - peso estimado  - veja outras informações")</f>
      </c>
      <c r="C20" s="4" t="inlineStr">
        <is>
          <t>Vendido</t>
        </is>
      </c>
      <c r="D20" s="4" t="inlineStr">
        <is>
          <t>423</t>
        </is>
      </c>
      <c r="E20" s="5" t="inlineStr">
        <is>
          <t>226.000,00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=HYPERLINK("https://www.leilaoonline.com.br/lote/detalhe/60196", "011")</f>
      </c>
      <c r="B21" s="4" t="s">
        <f>=HYPERLINK("https://www.leilaoonline.com.br/lote/detalhe/60196", "SUCATA DE CENTRÍFUGA LEVEDO ALFA LAVAL, UND PARAGUAÇU")</f>
      </c>
      <c r="C21" s="4" t="inlineStr">
        <is>
          <t>Vendido</t>
        </is>
      </c>
      <c r="D21" s="4" t="inlineStr">
        <is>
          <t>8</t>
        </is>
      </c>
      <c r="E21" s="5" t="inlineStr">
        <is>
          <t>2.300,00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=HYPERLINK("https://www.leilaoonline.com.br/lote/detalhe/60200", "012")</f>
      </c>
      <c r="B22" s="4" t="s">
        <f>=HYPERLINK("https://www.leilaoonline.com.br/lote/detalhe/60200", "SUCATA DE BOMBA, UND NARANDIBA")</f>
      </c>
      <c r="C22" s="4" t="inlineStr">
        <is>
          <t>Vendido</t>
        </is>
      </c>
      <c r="D22" s="4" t="inlineStr">
        <is>
          <t>39</t>
        </is>
      </c>
      <c r="E22" s="5" t="inlineStr">
        <is>
          <t>4.000,00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=HYPERLINK("https://www.leilaoonline.com.br/lote/detalhe/60201", "013")</f>
      </c>
      <c r="B23" s="4" t="s">
        <f>=HYPERLINK("https://www.leilaoonline.com.br/lote/detalhe/60201", "SUCATA DE ATUADOR PNEUMÁTICO, UND NARANDIBA")</f>
      </c>
      <c r="C23" s="4" t="inlineStr">
        <is>
          <t>Vendido</t>
        </is>
      </c>
      <c r="D23" s="4" t="inlineStr">
        <is>
          <t>24</t>
        </is>
      </c>
      <c r="E23" s="5" t="inlineStr">
        <is>
          <t>2.550,00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=HYPERLINK("https://www.leilaoonline.com.br/lote/detalhe/60202", "014")</f>
      </c>
      <c r="B24" s="4" t="s">
        <f>=HYPERLINK("https://www.leilaoonline.com.br/lote/detalhe/60202", "SUCATA DE BOMBA, UND NARANDIBA")</f>
      </c>
      <c r="C24" s="4" t="inlineStr">
        <is>
          <t>Vendido</t>
        </is>
      </c>
      <c r="D24" s="4" t="inlineStr">
        <is>
          <t>9</t>
        </is>
      </c>
      <c r="E24" s="5" t="inlineStr">
        <is>
          <t>1.050,00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=HYPERLINK("https://www.leilaoonline.com.br/lote/detalhe/60198", "015")</f>
      </c>
      <c r="B25" s="4" t="s">
        <f>=HYPERLINK("https://www.leilaoonline.com.br/lote/detalhe/60198", "SUCATA DE CAVALETE DE BOMBA, NARANDIBA")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=HYPERLINK("https://www.leilaoonline.com.br/lote/detalhe/60199", "016")</f>
      </c>
      <c r="B26" s="4" t="s">
        <f>=HYPERLINK("https://www.leilaoonline.com.br/lote/detalhe/60199", "SUCATA DE DISCO GRADE, UND NARADIBA")</f>
      </c>
      <c r="C26" s="4" t="inlineStr">
        <is>
          <t>Vendido</t>
        </is>
      </c>
      <c r="D26" s="4" t="inlineStr">
        <is>
          <t>15</t>
        </is>
      </c>
      <c r="E26" s="5" t="inlineStr">
        <is>
          <t>1.650,00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=HYPERLINK("https://www.leilaoonline.com.br/lote/detalhe/60197", "017")</f>
      </c>
      <c r="B27" s="4" t="s">
        <f>=HYPERLINK("https://www.leilaoonline.com.br/lote/detalhe/60197", "SUCATA DE FLANGES, UND NARANDIBA")</f>
      </c>
      <c r="C27" s="4" t="inlineStr">
        <is>
          <t>Vendido</t>
        </is>
      </c>
      <c r="D27" s="4" t="inlineStr">
        <is>
          <t>1</t>
        </is>
      </c>
      <c r="E27" s="5" t="inlineStr">
        <is>
          <t>150,00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=HYPERLINK("https://www.leilaoonline.com.br/lote/detalhe/60203", "018")</f>
      </c>
      <c r="B28" s="4" t="s">
        <f>=HYPERLINK("https://www.leilaoonline.com.br/lote/detalhe/60203", "SUCATA DE MOTORES ELÉTRICOS, UND NARANDIBA (venda por lote peso estimado entre 30 e 35 toneladas)")</f>
      </c>
      <c r="C28" s="4" t="inlineStr">
        <is>
          <t>Vendido</t>
        </is>
      </c>
      <c r="D28" s="4" t="inlineStr">
        <is>
          <t>182</t>
        </is>
      </c>
      <c r="E28" s="5" t="inlineStr">
        <is>
          <t>259.000,00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=HYPERLINK("https://www.leilaoonline.com.br/lote/detalhe/60205", "019")</f>
      </c>
      <c r="B29" s="4" t="s">
        <f>=HYPERLINK("https://www.leilaoonline.com.br/lote/detalhe/60205", "SUCATA DE RADIADOR, UND NARANDIBA")</f>
      </c>
      <c r="C29" s="4" t="inlineStr">
        <is>
          <t>Não vendido</t>
        </is>
      </c>
      <c r="D29" s="4" t="inlineStr">
        <is>
          <t>141</t>
        </is>
      </c>
      <c r="E29" s="5" t="inlineStr">
        <is>
          <t>17.350,00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=HYPERLINK("https://www.leilaoonline.com.br/lote/detalhe/60204", "020")</f>
      </c>
      <c r="B30" s="4" t="s">
        <f>=HYPERLINK("https://www.leilaoonline.com.br/lote/detalhe/60204", "SUCATA DE REDUTOR, UND NARANDIBA")</f>
      </c>
      <c r="C30" s="4" t="inlineStr">
        <is>
          <t>Não vendido</t>
        </is>
      </c>
      <c r="D30" s="4" t="inlineStr">
        <is>
          <t>54</t>
        </is>
      </c>
      <c r="E30" s="5" t="inlineStr">
        <is>
          <t>2.900,00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=HYPERLINK("https://www.leilaoonline.com.br/lote/detalhe/60299", "021")</f>
      </c>
      <c r="B31" s="4" t="s">
        <f>=HYPERLINK("https://www.leilaoonline.com.br/lote/detalhe/60299", "19 PNEUS  USADOS, UND PARAGUAÇU - veja descritivo de itens")</f>
      </c>
      <c r="C31" s="4" t="inlineStr">
        <is>
          <t>Vendido</t>
        </is>
      </c>
      <c r="D31" s="4" t="inlineStr">
        <is>
          <t>1</t>
        </is>
      </c>
      <c r="E31" s="5" t="inlineStr">
        <is>
          <t>200,00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=HYPERLINK("https://www.leilaoonline.com.br/lote/detalhe/60300", "022")</f>
      </c>
      <c r="B32" s="4" t="s">
        <f>=HYPERLINK("https://www.leilaoonline.com.br/lote/detalhe/60300", "SUCATA DE MOTORES ELÉTRICOS, UND PARAGUAÇU  peso aproximado entre 2 e 3 toneladas")</f>
      </c>
      <c r="C32" s="4" t="inlineStr">
        <is>
          <t>Vendido</t>
        </is>
      </c>
      <c r="D32" s="4" t="inlineStr">
        <is>
          <t>37</t>
        </is>
      </c>
      <c r="E32" s="5" t="inlineStr">
        <is>
          <t>7.250,00</t>
        </is>
      </c>
      <c r="F3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2026-05-01T07:16:21.00Z</dcterms:created>
  <dc:creator>Tellks Tecnologia</dc:creator>
  <cp:revision>0</cp:revision>
</cp:coreProperties>
</file>