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 S10 - STRADA 1.4 - NXR 150 BROS - MOTO BOMBA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=HYPERLINK("https://www.leilaoonline.com.br/lote/detalhe/63586", "3604")</f>
      </c>
      <c r="B11" s="4" t="s">
        <f>=HYPERLINK("https://www.leilaoonline.com.br/lote/detalhe/63586", " HONDA NXR BROS 150, ANO 2013, N. EQP.10105")</f>
      </c>
      <c r="C11" s="4" t="inlineStr">
        <is>
          <t>Vendido</t>
        </is>
      </c>
      <c r="D11" s="4" t="inlineStr">
        <is>
          <t>12</t>
        </is>
      </c>
      <c r="E11" s="5" t="inlineStr">
        <is>
          <t>4.800,00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=HYPERLINK("https://www.leilaoonline.com.br/lote/detalhe/63582", "3609")</f>
      </c>
      <c r="B12" s="4" t="s">
        <f>=HYPERLINK("https://www.leilaoonline.com.br/lote/detalhe/63582", " HONDA NXR BROS 150, ANO 2013, N. EQP.10102")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=HYPERLINK("https://www.leilaoonline.com.br/lote/detalhe/63592", "3837")</f>
      </c>
      <c r="B13" s="4" t="s">
        <f>=HYPERLINK("https://www.leilaoonline.com.br/lote/detalhe/63592", " MOTO BOMBA VOLVO TAD722-VE, ANO 2011, N. EQP.60086")</f>
      </c>
      <c r="C13" s="4" t="inlineStr">
        <is>
          <t>Vendido</t>
        </is>
      </c>
      <c r="D13" s="4" t="inlineStr">
        <is>
          <t>53</t>
        </is>
      </c>
      <c r="E13" s="5" t="inlineStr">
        <is>
          <t>11.150,00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=HYPERLINK("https://www.leilaoonline.com.br/lote/detalhe/63603", "3838")</f>
      </c>
      <c r="B14" s="4" t="s">
        <f>=HYPERLINK("https://www.leilaoonline.com.br/lote/detalhe/63603", " MOTO BOMBA VOLVO TAD722-VE, ANO 2010, N. EQP.60050")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10.550,00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=HYPERLINK("https://www.leilaoonline.com.br/lote/detalhe/63596", "3842")</f>
      </c>
      <c r="B15" s="4" t="s">
        <f>=HYPERLINK("https://www.leilaoonline.com.br/lote/detalhe/63596", " MOTO BOMBA VOLVO TAD722-VE, ANO 2011, N. EQP.60084")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7.250,00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=HYPERLINK("https://www.leilaoonline.com.br/lote/detalhe/64909", "6049")</f>
      </c>
      <c r="B16" s="4" t="s">
        <f>=HYPERLINK("https://www.leilaoonline.com.br/lote/detalhe/64909", "TRANSBORDO TAC DC 12000 2 CAIXAS CIVEMASA, ANO 2009, EQP. 80007, LOC. JOÃO PINHEIRO/MG 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=HYPERLINK("https://www.leilaoonline.com.br/lote/detalhe/63591", "19120")</f>
      </c>
      <c r="B17" s="4" t="s">
        <f>=HYPERLINK("https://www.leilaoonline.com.br/lote/detalhe/63591", " 3400 UND aproximadamente KIT SUPER SPRA")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=HYPERLINK("https://www.leilaoonline.com.br/lote/detalhe/63594", "19121")</f>
      </c>
      <c r="B18" s="4" t="s">
        <f>=HYPERLINK("https://www.leilaoonline.com.br/lote/detalhe/63594", " 2 BALANÇA MECÂNICA")</f>
      </c>
      <c r="C18" s="4" t="inlineStr">
        <is>
          <t>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=HYPERLINK("https://www.leilaoonline.com.br/lote/detalhe/63588", "19122")</f>
      </c>
      <c r="B19" s="4" t="s">
        <f>=HYPERLINK("https://www.leilaoonline.com.br/lote/detalhe/63588", " 9 VÁVULA DE RETENÇÃO "10 E 12" polegadas")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2.850,00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=HYPERLINK("https://www.leilaoonline.com.br/lote/detalhe/63599", "19123")</f>
      </c>
      <c r="B20" s="4" t="s">
        <f>=HYPERLINK("https://www.leilaoonline.com.br/lote/detalhe/63599", " HONDA NXR BROS 150, ANO 2014, N. EQP.10109")</f>
      </c>
      <c r="C20" s="4" t="inlineStr">
        <is>
          <t>Vendido</t>
        </is>
      </c>
      <c r="D20" s="4" t="inlineStr">
        <is>
          <t>22</t>
        </is>
      </c>
      <c r="E20" s="5" t="inlineStr">
        <is>
          <t>6.300,00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=HYPERLINK("https://www.leilaoonline.com.br/lote/detalhe/63581", "19124")</f>
      </c>
      <c r="B21" s="4" t="s">
        <f>=HYPERLINK("https://www.leilaoonline.com.br/lote/detalhe/63581", " HONDA NXR BROS 150, ANO 2013, N. EQP.10100")</f>
      </c>
      <c r="C21" s="4" t="inlineStr">
        <is>
          <t>Vendido</t>
        </is>
      </c>
      <c r="D21" s="4" t="inlineStr">
        <is>
          <t>20</t>
        </is>
      </c>
      <c r="E21" s="5" t="inlineStr">
        <is>
          <t>6.000,00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=HYPERLINK("https://www.leilaoonline.com.br/lote/detalhe/63584", "19125")</f>
      </c>
      <c r="B22" s="4" t="s">
        <f>=HYPERLINK("https://www.leilaoonline.com.br/lote/detalhe/63584", " HONDA NXR BROS 150, ANO 2013, N. EQP.10101")</f>
      </c>
      <c r="C22" s="4" t="inlineStr">
        <is>
          <t>Vendido</t>
        </is>
      </c>
      <c r="D22" s="4" t="inlineStr">
        <is>
          <t>15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=HYPERLINK("https://www.leilaoonline.com.br/lote/detalhe/63593", "19126")</f>
      </c>
      <c r="B23" s="4" t="s">
        <f>=HYPERLINK("https://www.leilaoonline.com.br/lote/detalhe/63593", " HONDA NXR BROS 150, ANO 2014, N. EQP.10111")</f>
      </c>
      <c r="C23" s="4" t="inlineStr">
        <is>
          <t>Vendido</t>
        </is>
      </c>
      <c r="D23" s="4" t="inlineStr">
        <is>
          <t>22</t>
        </is>
      </c>
      <c r="E23" s="5" t="inlineStr">
        <is>
          <t>6.300,00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=HYPERLINK("https://www.leilaoonline.com.br/lote/detalhe/63587", "19127")</f>
      </c>
      <c r="B24" s="4" t="s">
        <f>=HYPERLINK("https://www.leilaoonline.com.br/lote/detalhe/63587", " HONDA NXR BROS 150, ANO 2014, N. EQP.10117")</f>
      </c>
      <c r="C24" s="4" t="inlineStr">
        <is>
          <t>Vendido</t>
        </is>
      </c>
      <c r="D24" s="4" t="inlineStr">
        <is>
          <t>26</t>
        </is>
      </c>
      <c r="E24" s="5" t="inlineStr">
        <is>
          <t>6.900,00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=HYPERLINK("https://www.leilaoonline.com.br/lote/detalhe/63589", "19128")</f>
      </c>
      <c r="B25" s="4" t="s">
        <f>=HYPERLINK("https://www.leilaoonline.com.br/lote/detalhe/63589", " HONDA NXR BROS 150, ANO 2014, N. EQP.10114")</f>
      </c>
      <c r="C25" s="4" t="inlineStr">
        <is>
          <t>Vendido</t>
        </is>
      </c>
      <c r="D25" s="4" t="inlineStr">
        <is>
          <t>24</t>
        </is>
      </c>
      <c r="E25" s="5" t="inlineStr">
        <is>
          <t>6.600,00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=HYPERLINK("https://www.leilaoonline.com.br/lote/detalhe/63583", "19129")</f>
      </c>
      <c r="B26" s="4" t="s">
        <f>=HYPERLINK("https://www.leilaoonline.com.br/lote/detalhe/63583", " HONDA NXR BROS 150, ANO 2013, N. EQP.10106")</f>
      </c>
      <c r="C26" s="4" t="inlineStr">
        <is>
          <t>Vendido</t>
        </is>
      </c>
      <c r="D26" s="4" t="inlineStr">
        <is>
          <t>25</t>
        </is>
      </c>
      <c r="E26" s="5" t="inlineStr">
        <is>
          <t>6.750,00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=HYPERLINK("https://www.leilaoonline.com.br/lote/detalhe/63597", "19130")</f>
      </c>
      <c r="B27" s="4" t="s">
        <f>=HYPERLINK("https://www.leilaoonline.com.br/lote/detalhe/63597", " HONDA NXR BROS 150, ANO 2014, N. EQP.10116")</f>
      </c>
      <c r="C27" s="4" t="inlineStr">
        <is>
          <t>Vendido</t>
        </is>
      </c>
      <c r="D27" s="4" t="inlineStr">
        <is>
          <t>21</t>
        </is>
      </c>
      <c r="E27" s="5" t="inlineStr">
        <is>
          <t>6.150,00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=HYPERLINK("https://www.leilaoonline.com.br/lote/detalhe/63585", "19131")</f>
      </c>
      <c r="B28" s="4" t="s">
        <f>=HYPERLINK("https://www.leilaoonline.com.br/lote/detalhe/63585", " HONDA NXR BROS 150, ANO 2014, N. EQP.10108")</f>
      </c>
      <c r="C28" s="4" t="inlineStr">
        <is>
          <t>Vendido</t>
        </is>
      </c>
      <c r="D28" s="4" t="inlineStr">
        <is>
          <t>29</t>
        </is>
      </c>
      <c r="E28" s="5" t="inlineStr">
        <is>
          <t>7.350,00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=HYPERLINK("https://www.leilaoonline.com.br/lote/detalhe/63590", "19132")</f>
      </c>
      <c r="B29" s="4" t="s">
        <f>=HYPERLINK("https://www.leilaoonline.com.br/lote/detalhe/63590", " CHEVROLET NOVA S10 LS 2.4, ANO 2013, N. EQP. 11049")</f>
      </c>
      <c r="C29" s="4" t="inlineStr">
        <is>
          <t>Vendido</t>
        </is>
      </c>
      <c r="D29" s="4" t="inlineStr">
        <is>
          <t>38</t>
        </is>
      </c>
      <c r="E29" s="5" t="inlineStr">
        <is>
          <t>33.750,00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=HYPERLINK("https://www.leilaoonline.com.br/lote/detalhe/63595", "19133")</f>
      </c>
      <c r="B30" s="4" t="s">
        <f>=HYPERLINK("https://www.leilaoonline.com.br/lote/detalhe/63595", " FIAT PALIO WAY 1.0, ANO 2015, N. EQP. 11088")</f>
      </c>
      <c r="C30" s="4" t="inlineStr">
        <is>
          <t>Vendido</t>
        </is>
      </c>
      <c r="D30" s="4" t="inlineStr">
        <is>
          <t>36</t>
        </is>
      </c>
      <c r="E30" s="5" t="inlineStr">
        <is>
          <t>16.750,00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=HYPERLINK("https://www.leilaoonline.com.br/lote/detalhe/63601", "19134")</f>
      </c>
      <c r="B31" s="4" t="s">
        <f>=HYPERLINK("https://www.leilaoonline.com.br/lote/detalhe/63601", " CHEVROLET NOVA S10 LS 2.4, ANO 2013, N. EQP. 11047")</f>
      </c>
      <c r="C31" s="4" t="inlineStr">
        <is>
          <t>Vendido</t>
        </is>
      </c>
      <c r="D31" s="4" t="inlineStr">
        <is>
          <t>50</t>
        </is>
      </c>
      <c r="E31" s="5" t="inlineStr">
        <is>
          <t>37.000,00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=HYPERLINK("https://www.leilaoonline.com.br/lote/detalhe/63598", "19135")</f>
      </c>
      <c r="B32" s="4" t="s">
        <f>=HYPERLINK("https://www.leilaoonline.com.br/lote/detalhe/63598", " FIAT STRADA CD 1.4, ANO 2015, N.EQP11076")</f>
      </c>
      <c r="C32" s="4" t="inlineStr">
        <is>
          <t>Vendido</t>
        </is>
      </c>
      <c r="D32" s="4" t="inlineStr">
        <is>
          <t>73</t>
        </is>
      </c>
      <c r="E32" s="5" t="inlineStr">
        <is>
          <t>27.500,00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=HYPERLINK("https://www.leilaoonline.com.br/lote/detalhe/63602", "19136")</f>
      </c>
      <c r="B33" s="4" t="s">
        <f>=HYPERLINK("https://www.leilaoonline.com.br/lote/detalhe/63602", " FIAT PALIO WAY 1.0, ANO 2015, N. EQP. 11089")</f>
      </c>
      <c r="C33" s="4" t="inlineStr">
        <is>
          <t>Vendido</t>
        </is>
      </c>
      <c r="D33" s="4" t="inlineStr">
        <is>
          <t>38</t>
        </is>
      </c>
      <c r="E33" s="5" t="inlineStr">
        <is>
          <t>17.250,00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=HYPERLINK("https://www.leilaoonline.com.br/lote/detalhe/63600", "19137")</f>
      </c>
      <c r="B34" s="4" t="s">
        <f>=HYPERLINK("https://www.leilaoonline.com.br/lote/detalhe/63600", " FIAT STRADA CD 1.4, ANO 2015, N.EQP11069")</f>
      </c>
      <c r="C34" s="4" t="inlineStr">
        <is>
          <t>Vendido</t>
        </is>
      </c>
      <c r="D34" s="4" t="inlineStr">
        <is>
          <t>86</t>
        </is>
      </c>
      <c r="E34" s="5" t="inlineStr">
        <is>
          <t>30.000,00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=HYPERLINK("https://www.leilaoonline.com.br/lote/detalhe/64016", "19138")</f>
      </c>
      <c r="B35" s="4" t="s">
        <f>=HYPERLINK("https://www.leilaoonline.com.br/lote/detalhe/64016", "PRENSA HIDRÁULICA – FORZAN 12 ton -  LOCALIZAÇÃO USINA BEVAP  (INDUSTRIA)")</f>
      </c>
      <c r="C35" s="4" t="inlineStr">
        <is>
          <t>Vendido</t>
        </is>
      </c>
      <c r="D35" s="4" t="inlineStr">
        <is>
          <t>23</t>
        </is>
      </c>
      <c r="E35" s="5" t="inlineStr">
        <is>
          <t>4.200,00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=HYPERLINK("https://www.leilaoonline.com.br/lote/detalhe/65050", "19139")</f>
      </c>
      <c r="B36" s="4" t="s">
        <f>=HYPERLINK("https://www.leilaoonline.com.br/lote/detalhe/65050", "FIAT STRADA CD 1.4, ANO 2015, N. EQP. 11064")</f>
      </c>
      <c r="C36" s="4" t="inlineStr">
        <is>
          <t>Vendido</t>
        </is>
      </c>
      <c r="D36" s="4" t="inlineStr">
        <is>
          <t>94</t>
        </is>
      </c>
      <c r="E36" s="5" t="inlineStr">
        <is>
          <t>28.250,00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2026-06-19T21:50:12.00Z</dcterms:created>
  <dc:creator>Tellks Tecnologia</dc:creator>
  <cp:revision>0</cp:revision>
</cp:coreProperties>
</file>