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19 • F.Cargo 816 • Master 19 • Frontier 13 • Chevr. 13.000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=HYPERLINK("https://www.leilaoonline.com.br/lote/detalhe/84253", "002")</f>
      </c>
      <c r="B11" s="4" t="s">
        <f>=HYPERLINK("https://www.leilaoonline.com.br/lote/detalhe/84253", "VW/ÔNIBUS; INDUSCAR APACHE, 2006/2006, BRANCO, DIESEL, FROTA 128 -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27.750,00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=HYPERLINK("https://www.leilaoonline.com.br/lote/detalhe/84252", "003")</f>
      </c>
      <c r="B12" s="4" t="s">
        <f>=HYPERLINK("https://www.leilaoonline.com.br/lote/detalhe/84252", "VW/ÔNIBUS; INDUSCAR APACHE, 2006/2006, BRANCO, DIESEL, FROTA 313 -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27.750,00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=HYPERLINK("https://www.leilaoonline.com.br/lote/detalhe/84258", "005")</f>
      </c>
      <c r="B13" s="4" t="s">
        <f>=HYPERLINK("https://www.leilaoonline.com.br/lote/detalhe/84258", "IVECO; DAILY 35S14HDCS; 2014/2014; BRANCA; DIESEL - PLATAFORMA - FUNCIONANDO")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106.750,00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=HYPERLINK("https://www.leilaoonline.com.br/lote/detalhe/84259", "007")</f>
      </c>
      <c r="B14" s="4" t="s">
        <f>=HYPERLINK("https://www.leilaoonline.com.br/lote/detalhe/84259", "CAMINHÃO GM/CHEVROLET 13.000 COM MUCK; 1985/1986; CAP 3.750 TON.; GASOLINA - FUNCIONANDO")</f>
      </c>
      <c r="C14" s="4" t="inlineStr">
        <is>
          <t>Vendido</t>
        </is>
      </c>
      <c r="D14" s="4" t="inlineStr">
        <is>
          <t>48</t>
        </is>
      </c>
      <c r="E14" s="5" t="inlineStr">
        <is>
          <t>45.850,00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=HYPERLINK("https://www.leilaoonline.com.br/lote/detalhe/84256", "008")</f>
      </c>
      <c r="B15" s="4" t="s">
        <f>=HYPERLINK("https://www.leilaoonline.com.br/lote/detalhe/84256", "I/FORD FUSION; 2014/2015; PRETA; GASOLINA; FROTA 070 - FUNCIONANDO")</f>
      </c>
      <c r="C15" s="4" t="inlineStr">
        <is>
          <t>Não vendido</t>
        </is>
      </c>
      <c r="D15" s="4" t="inlineStr">
        <is>
          <t>110</t>
        </is>
      </c>
      <c r="E15" s="5" t="inlineStr">
        <is>
          <t>46.000,00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=HYPERLINK("https://www.leilaoonline.com.br/lote/detalhe/84255", "010")</f>
      </c>
      <c r="B16" s="4" t="s">
        <f>=HYPERLINK("https://www.leilaoonline.com.br/lote/detalhe/84255", "NISSAN; FRONTIER XE 4X2; 2012/2013; PRETA; DIESEL")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29.000,00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=HYPERLINK("https://www.leilaoonline.com.br/lote/detalhe/84254", "011")</f>
      </c>
      <c r="B17" s="4" t="s">
        <f>=HYPERLINK("https://www.leilaoonline.com.br/lote/detalhe/84254", "NISSAN; FRONTIER XE 4X2; 2012/2013; PRETA; DIESEL")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27.750,00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=HYPERLINK("https://www.leilaoonline.com.br/lote/detalhe/84262", "012")</f>
      </c>
      <c r="B18" s="4" t="s">
        <f>=HYPERLINK("https://www.leilaoonline.com.br/lote/detalhe/84262", "I/M. BENZ 312D SPRINTER M; 1999/2000; VERMELHA; DIESEL")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15.200,00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=HYPERLINK("https://www.leilaoonline.com.br/lote/detalhe/84263", "013")</f>
      </c>
      <c r="B19" s="4" t="s">
        <f>=HYPERLINK("https://www.leilaoonline.com.br/lote/detalhe/84263", "I/M. BENZ 312D SPRINTER M; 2001/2001; PRATA; DIESEL")</f>
      </c>
      <c r="C19" s="4" t="inlineStr">
        <is>
          <t>Vendido</t>
        </is>
      </c>
      <c r="D19" s="4" t="inlineStr">
        <is>
          <t>57</t>
        </is>
      </c>
      <c r="E19" s="5" t="inlineStr">
        <is>
          <t>29.000,00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=HYPERLINK("https://www.leilaoonline.com.br/lote/detalhe/84257", "019")</f>
      </c>
      <c r="B20" s="4" t="s">
        <f>=HYPERLINK("https://www.leilaoonline.com.br/lote/detalhe/84257", "VW/KOMBI FURGAO; 2005/2005; BRANCA; GASOLINA; FOOD TRUCK - FUNCIONANDO")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15.550,00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=HYPERLINK("https://www.leilaoonline.com.br/lote/detalhe/84261", "025")</f>
      </c>
      <c r="B21" s="4" t="s">
        <f>=HYPERLINK("https://www.leilaoonline.com.br/lote/detalhe/84261", " VW GOL 1.0 GIV 2011/2011 PRATA ALCO./GASOL. FROTA 169")</f>
      </c>
      <c r="C21" s="4" t="inlineStr">
        <is>
          <t>Não vendido</t>
        </is>
      </c>
      <c r="D21" s="4" t="inlineStr">
        <is>
          <t>63</t>
        </is>
      </c>
      <c r="E21" s="5" t="inlineStr">
        <is>
          <t>10.600,00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=HYPERLINK("https://www.leilaoonline.com.br/lote/detalhe/84691", "026")</f>
      </c>
      <c r="B22" s="4" t="s">
        <f>=HYPERLINK("https://www.leilaoonline.com.br/lote/detalhe/84691", "GM/BLAZER ADVANTAGE; 2009/2010; PRETA; ALCO./GASOL.")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=HYPERLINK("https://www.leilaoonline.com.br/lote/detalhe/84723", "027")</f>
      </c>
      <c r="B23" s="4" t="s">
        <f>=HYPERLINK("https://www.leilaoonline.com.br/lote/detalhe/84723", "GM/BLAZER COLINA; 2004/2005; BRANCA; GASOLINA")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=HYPERLINK("https://www.leilaoonline.com.br/lote/detalhe/84727", "028")</f>
      </c>
      <c r="B24" s="4" t="s">
        <f>=HYPERLINK("https://www.leilaoonline.com.br/lote/detalhe/84727", "I/FORD RANGER XLT 14X; 1999/1999; PRATA; GASOLINA/GAS NATURAL VEICULAR")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16.000,00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=HYPERLINK("https://www.leilaoonline.com.br/lote/detalhe/84728", "029")</f>
      </c>
      <c r="B25" s="4" t="s">
        <f>=HYPERLINK("https://www.leilaoonline.com.br/lote/detalhe/84728", "GM/VECTRA SEDAN ELITE; 2010/2011; PRETA; ALCO./GASOL.")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=HYPERLINK("https://www.leilaoonline.com.br/lote/detalhe/84729", "030")</f>
      </c>
      <c r="B26" s="4" t="s">
        <f>=HYPERLINK("https://www.leilaoonline.com.br/lote/detalhe/84729", "GM/VECTRA SEDAN ELITE; 2011/2011; CINZA; ALCO./GASOL.")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23.750,00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=HYPERLINK("https://www.leilaoonline.com.br/lote/detalhe/84260", "102")</f>
      </c>
      <c r="B27" s="4" t="s">
        <f>=HYPERLINK("https://www.leilaoonline.com.br/lote/detalhe/84260", "BAÚ PARA CAMINHÃO TOCO")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=HYPERLINK("https://www.leilaoonline.com.br/lote/detalhe/84264", "102")</f>
      </c>
      <c r="B28" s="4" t="s">
        <f>=HYPERLINK("https://www.leilaoonline.com.br/lote/detalhe/84264", "I/M. BENZ 415 CDI SPRINTER M; 2016/2017; BRANCA; DIESEL - FUNCIONANDO")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88.000,00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=HYPERLINK("https://www.leilaoonline.com.br/lote/detalhe/84265", "103")</f>
      </c>
      <c r="B29" s="4" t="s">
        <f>=HYPERLINK("https://www.leilaoonline.com.br/lote/detalhe/84265", "I/M. BENZ 415 CDI SPRINTER M; 2015/2016; BRANCA; DIESEL - FUNCIONANDO")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73.650,00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=HYPERLINK("https://www.leilaoonline.com.br/lote/detalhe/84266", "104")</f>
      </c>
      <c r="B30" s="4" t="s">
        <f>=HYPERLINK("https://www.leilaoonline.com.br/lote/detalhe/84266", "I/M. BENZ 415 CDI SPRINTER M; 2014/2015; BRANCA; DIESEL - FUNCIONANDO")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70.500,00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=HYPERLINK("https://www.leilaoonline.com.br/lote/detalhe/84267", "105")</f>
      </c>
      <c r="B31" s="4" t="s">
        <f>=HYPERLINK("https://www.leilaoonline.com.br/lote/detalhe/84267", "I/M. BENZ 415 CDI SPRINTER M; 2013/2014; BRANCA; DIESEL - FUNCIONANDO")</f>
      </c>
      <c r="C31" s="4" t="inlineStr">
        <is>
          <t>Lote retirado</t>
        </is>
      </c>
      <c r="D31" s="4" t="inlineStr">
        <is>
          <t>1</t>
        </is>
      </c>
      <c r="E31" s="5" t="inlineStr">
        <is>
          <t>40.000,00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=HYPERLINK("https://www.leilaoonline.com.br/lote/detalhe/84268", "107")</f>
      </c>
      <c r="B32" s="4" t="s">
        <f>=HYPERLINK("https://www.leilaoonline.com.br/lote/detalhe/84268", "RENAULT/MASTER MBUS L3H2; 2018/2019; BRANCA; DIESEL - FUNCIONANDO")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91.750,00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=HYPERLINK("https://www.leilaoonline.com.br/lote/detalhe/84269", "108")</f>
      </c>
      <c r="B33" s="4" t="s">
        <f>=HYPERLINK("https://www.leilaoonline.com.br/lote/detalhe/84269", "RENAULT/MASTER MARIM PAS; 2017/2018; BRANCA; DIESEL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75.500,00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=HYPERLINK("https://www.leilaoonline.com.br/lote/detalhe/84270", "109")</f>
      </c>
      <c r="B34" s="4" t="s">
        <f>=HYPERLINK("https://www.leilaoonline.com.br/lote/detalhe/84270", "RENAULT/MASTER MBUS L3H2; 2017/2018; BRANCA; DIESEL - FUNCIONANDO")</f>
      </c>
      <c r="C34" s="4" t="inlineStr">
        <is>
          <t>Não vendido</t>
        </is>
      </c>
      <c r="D34" s="4" t="inlineStr">
        <is>
          <t>88</t>
        </is>
      </c>
      <c r="E34" s="5" t="inlineStr">
        <is>
          <t>82.000,00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=HYPERLINK("https://www.leilaoonline.com.br/lote/detalhe/84271", "110")</f>
      </c>
      <c r="B35" s="4" t="s">
        <f>=HYPERLINK("https://www.leilaoonline.com.br/lote/detalhe/84271", "I/JINBEI TOPIC SL; 2013/2014; BRANCA; GASOLINA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=HYPERLINK("https://www.leilaoonline.com.br/lote/detalhe/84272", "111")</f>
      </c>
      <c r="B36" s="4" t="s">
        <f>=HYPERLINK("https://www.leilaoonline.com.br/lote/detalhe/84272", "I/JINBEI TOPIC SL; 2013/2014; BRANCA; GASOLINA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20.300,00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=HYPERLINK("https://www.leilaoonline.com.br/lote/detalhe/84273", "112")</f>
      </c>
      <c r="B37" s="4" t="s">
        <f>=HYPERLINK("https://www.leilaoonline.com.br/lote/detalhe/84273", "CAMINHÃO FORD/CARGO 816 S COM CESTO AÉREO; 2014/2015; BRANCA; DIESEL - FUNCIONANDO")</f>
      </c>
      <c r="C37" s="4" t="inlineStr">
        <is>
          <t>Não vendido</t>
        </is>
      </c>
      <c r="D37" s="4" t="inlineStr">
        <is>
          <t>76</t>
        </is>
      </c>
      <c r="E37" s="5" t="inlineStr">
        <is>
          <t>148.700,00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=HYPERLINK("https://www.leilaoonline.com.br/lote/detalhe/84274", "113")</f>
      </c>
      <c r="B38" s="4" t="s">
        <f>=HYPERLINK("https://www.leilaoonline.com.br/lote/detalhe/84274", "CAMINHÃO FORD/CARGO 816 S COM CESTO AÉREO; 2013/2013; BRANCA; DIESEL - FUNCIONANDO")</f>
      </c>
      <c r="C38" s="4" t="inlineStr">
        <is>
          <t>Vendido</t>
        </is>
      </c>
      <c r="D38" s="4" t="inlineStr">
        <is>
          <t>66</t>
        </is>
      </c>
      <c r="E38" s="5" t="inlineStr">
        <is>
          <t>134.250,00</t>
        </is>
      </c>
      <c r="F38" s="4" t="inlineStr">
        <is>
          <t>550.00</t>
        </is>
      </c>
    </row>
    <row collapsed="false" customFormat="false" customHeight="false" hidden="false" ht="12.1" outlineLevel="0" r="39">
      <c r="A39" s="5" t="s">
        <f>=HYPERLINK("https://www.leilaoonline.com.br/lote/detalhe/85051", "120")</f>
      </c>
      <c r="B39" s="4" t="s">
        <f>=HYPERLINK("https://www.leilaoonline.com.br/lote/detalhe/85051", "VEÍCULO ANTIGO MARCA AUBURN; ANO APROX. 1929; MODELO 8-90 PARA RESTAURAÇÃO; ACOMPANHA DOIS MOTORES ORIGINAIS")</f>
      </c>
      <c r="C39" s="4" t="inlineStr">
        <is>
          <t>Não vendido</t>
        </is>
      </c>
      <c r="D39" s="4" t="inlineStr">
        <is>
          <t>69</t>
        </is>
      </c>
      <c r="E39" s="5" t="inlineStr">
        <is>
          <t>34.200,00</t>
        </is>
      </c>
      <c r="F39" s="4" t="inlineStr">
        <is>
          <t>1550.00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2026-06-19T19:27:57.00Z</dcterms:created>
  <dc:creator>Tellks Tecnologia</dc:creator>
  <cp:revision>0</cp:revision>
</cp:coreProperties>
</file>