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e Master 19 • F Cargo 13 • Fiorino 16 • Ranger • Frontier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=HYPERLINK("https://www.leilaoonline.com.br/lote/detalhe/89363", "010")</f>
      </c>
      <c r="B11" s="4" t="s">
        <f>=HYPERLINK("https://www.leilaoonline.com.br/lote/detalhe/89363", "NISSAN; FRONTIER XE 4X2; 2012/2013; PRETA; DIESEL")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=HYPERLINK("https://www.leilaoonline.com.br/lote/detalhe/89362", "011")</f>
      </c>
      <c r="B12" s="4" t="s">
        <f>=HYPERLINK("https://www.leilaoonline.com.br/lote/detalhe/89362", "NISSAN; FRONTIER XE 4X2; 2012/2013; PRETA; DIESEL")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25.900,00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=HYPERLINK("https://www.leilaoonline.com.br/lote/detalhe/89355", "028")</f>
      </c>
      <c r="B13" s="4" t="s">
        <f>=HYPERLINK("https://www.leilaoonline.com.br/lote/detalhe/89355", "I/FORD RANGER XLT 14X; 1999/1999; PRATA; GASOLINA/GAS NATURAL VEICULAR")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22.250,00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=HYPERLINK("https://www.leilaoonline.com.br/lote/detalhe/89346", "029")</f>
      </c>
      <c r="B14" s="4" t="s">
        <f>=HYPERLINK("https://www.leilaoonline.com.br/lote/detalhe/89346", "GM/VECTRA SEDAN ELITE; 2010/2011; PRETA; ALCO./GASOL. - FUNCIONANDO")</f>
      </c>
      <c r="C14" s="4" t="inlineStr">
        <is>
          <t>Não vendido</t>
        </is>
      </c>
      <c r="D14" s="4" t="inlineStr">
        <is>
          <t>97</t>
        </is>
      </c>
      <c r="E14" s="5" t="inlineStr">
        <is>
          <t>19.600,00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=HYPERLINK("https://www.leilaoonline.com.br/lote/detalhe/89359", "030")</f>
      </c>
      <c r="B15" s="4" t="s">
        <f>=HYPERLINK("https://www.leilaoonline.com.br/lote/detalhe/89359", "I/CHERY CIELO 1.6 HATCH; 2011/2012; PRATA; GASOLINA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12.000,00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=HYPERLINK("https://www.leilaoonline.com.br/lote/detalhe/89360", "032")</f>
      </c>
      <c r="B16" s="4" t="s">
        <f>=HYPERLINK("https://www.leilaoonline.com.br/lote/detalhe/89360", "FORD/CORCEL; 1976/1976; AZUL; GASOLINA")</f>
      </c>
      <c r="C16" s="4" t="inlineStr">
        <is>
          <t>Vendido</t>
        </is>
      </c>
      <c r="D16" s="4" t="inlineStr">
        <is>
          <t>9</t>
        </is>
      </c>
      <c r="E16" s="5" t="inlineStr">
        <is>
          <t>11.000,00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=HYPERLINK("https://www.leilaoonline.com.br/lote/detalhe/89347", "089")</f>
      </c>
      <c r="B17" s="4" t="s">
        <f>=HYPERLINK("https://www.leilaoonline.com.br/lote/detalhe/89347", "FIAT/FIORINO 1.4 FLEX; 2016/2016; BRANCA; ALCO./GASOL. ")</f>
      </c>
      <c r="C17" s="4" t="inlineStr">
        <is>
          <t>Vendido</t>
        </is>
      </c>
      <c r="D17" s="4" t="inlineStr">
        <is>
          <t>52</t>
        </is>
      </c>
      <c r="E17" s="5" t="inlineStr">
        <is>
          <t>50.050,00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=HYPERLINK("https://www.leilaoonline.com.br/lote/detalhe/89348", "090")</f>
      </c>
      <c r="B18" s="4" t="s">
        <f>=HYPERLINK("https://www.leilaoonline.com.br/lote/detalhe/89348", "FIAT/FIORINO 1.4 FLEX; 2016/2016; BRANCA; ALCO./GASOL. 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49.600,00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=HYPERLINK("https://www.leilaoonline.com.br/lote/detalhe/89349", "091")</f>
      </c>
      <c r="B19" s="4" t="s">
        <f>=HYPERLINK("https://www.leilaoonline.com.br/lote/detalhe/89349", "FIAT/FIORINO 1.4 FLEX; 2016/2016; BRANCA; ALCO./GASOL. 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49.000,00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=HYPERLINK("https://www.leilaoonline.com.br/lote/detalhe/89350", "092")</f>
      </c>
      <c r="B20" s="4" t="s">
        <f>=HYPERLINK("https://www.leilaoonline.com.br/lote/detalhe/89350", "I/JINBEI FABUSFORMA M35; 2012/2013; BRANCA; GASOLINA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=HYPERLINK("https://www.leilaoonline.com.br/lote/detalhe/89351", "093")</f>
      </c>
      <c r="B21" s="4" t="s">
        <f>=HYPERLINK("https://www.leilaoonline.com.br/lote/detalhe/89351", "FORD/CARGO 816 S; 2013/2013; BRANCA; DIESEL - EQUIPADO COM CESTO AREO")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138.500,00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=HYPERLINK("https://www.leilaoonline.com.br/lote/detalhe/89352", "094")</f>
      </c>
      <c r="B22" s="4" t="s">
        <f>=HYPERLINK("https://www.leilaoonline.com.br/lote/detalhe/89352", "FORD/CARGO 816 S; 2013/2013; BRANCA; DIESEL - CESTO AÉREO")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111.500,00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=HYPERLINK("https://www.leilaoonline.com.br/lote/detalhe/89353", "095")</f>
      </c>
      <c r="B23" s="4" t="s">
        <f>=HYPERLINK("https://www.leilaoonline.com.br/lote/detalhe/89353", "FORD/CARGO 816 S; 2013/2013; BRANCA; DIESEL - EQUIPADO COM CESTO AREO")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113.000,00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=HYPERLINK("https://www.leilaoonline.com.br/lote/detalhe/89354", "096")</f>
      </c>
      <c r="B24" s="4" t="s">
        <f>=HYPERLINK("https://www.leilaoonline.com.br/lote/detalhe/89354", "I/FIAT DUCATO CARGO B; 2019/2019; AMARELA; DIESEL ")</f>
      </c>
      <c r="C24" s="4" t="inlineStr">
        <is>
          <t>Não vendido</t>
        </is>
      </c>
      <c r="D24" s="4" t="inlineStr">
        <is>
          <t>54</t>
        </is>
      </c>
      <c r="E24" s="5" t="inlineStr">
        <is>
          <t>125.500,00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=HYPERLINK("https://www.leilaoonline.com.br/lote/detalhe/89356", "097")</f>
      </c>
      <c r="B25" s="4" t="s">
        <f>=HYPERLINK("https://www.leilaoonline.com.br/lote/detalhe/89356", "I/M. BENZ 415 CDI SPRINTER M; 2018/2019; BRANCA; DIESEL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108.750,00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=HYPERLINK("https://www.leilaoonline.com.br/lote/detalhe/89357", "098")</f>
      </c>
      <c r="B26" s="4" t="s">
        <f>=HYPERLINK("https://www.leilaoonline.com.br/lote/detalhe/89357", "I/M. BENZ 415 CDI SPRINTER M; 2017/2018; BRANCA; DIESEL - FUNCIONANDO")</f>
      </c>
      <c r="C26" s="4" t="inlineStr">
        <is>
          <t>Vendido</t>
        </is>
      </c>
      <c r="D26" s="4" t="inlineStr">
        <is>
          <t>32</t>
        </is>
      </c>
      <c r="E26" s="5" t="inlineStr">
        <is>
          <t>108.750,00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=HYPERLINK("https://www.leilaoonline.com.br/lote/detalhe/89358", "099")</f>
      </c>
      <c r="B27" s="4" t="s">
        <f>=HYPERLINK("https://www.leilaoonline.com.br/lote/detalhe/89358", "I/M. BENZ 415 CDI SPRINTER M; 2018/2019; BRANCA; DIESEL - FUNCIONANDO")</f>
      </c>
      <c r="C27" s="4" t="inlineStr">
        <is>
          <t>Vendido</t>
        </is>
      </c>
      <c r="D27" s="4" t="inlineStr">
        <is>
          <t>33</t>
        </is>
      </c>
      <c r="E27" s="5" t="inlineStr">
        <is>
          <t>108.750,00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=HYPERLINK("https://www.leilaoonline.com.br/lote/detalhe/89344", "103")</f>
      </c>
      <c r="B28" s="4" t="s">
        <f>=HYPERLINK("https://www.leilaoonline.com.br/lote/detalhe/89344", "I/M. BENZ 415 CDI SPRINTER M; 2015/2016; BRANCA; DIESEL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86.650,00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=HYPERLINK("https://www.leilaoonline.com.br/lote/detalhe/89345", "104")</f>
      </c>
      <c r="B29" s="4" t="s">
        <f>=HYPERLINK("https://www.leilaoonline.com.br/lote/detalhe/89345", "I/M. BENZ 415 CDI SPRINTER M; 2014/2015; BRANCA; DIESEL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73.750,00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=HYPERLINK("https://www.leilaoonline.com.br/lote/detalhe/89361", "105")</f>
      </c>
      <c r="B30" s="4" t="s">
        <f>=HYPERLINK("https://www.leilaoonline.com.br/lote/detalhe/89361", "veja o vídeo!! I/M. BENZ 312D SPRINTER M; 1999/2000; VERMELHA; DIESEL")</f>
      </c>
      <c r="C30" s="4" t="inlineStr">
        <is>
          <t>Vendido</t>
        </is>
      </c>
      <c r="D30" s="4" t="inlineStr">
        <is>
          <t>31</t>
        </is>
      </c>
      <c r="E30" s="5" t="inlineStr">
        <is>
          <t>18.050,00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=HYPERLINK("https://www.leilaoonline.com.br/lote/detalhe/89990", "201")</f>
      </c>
      <c r="B31" s="4" t="s">
        <f>=HYPERLINK("https://www.leilaoonline.com.br/lote/detalhe/89990", "veja o vídeo!! PEUGEOT/HOGGAR XR; 2010/2011;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=HYPERLINK("https://www.leilaoonline.com.br/lote/detalhe/90058", "202")</f>
      </c>
      <c r="B32" s="4" t="s">
        <f>=HYPERLINK("https://www.leilaoonline.com.br/lote/detalhe/90058", "veja o vídeo!! I/MMC OUTLANDER 3.0 GT; 2015/2016; CINZA; GASOLINA; IPVA 2021 PAGO - FUNCIONANDO")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56.500,00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=HYPERLINK("https://www.leilaoonline.com.br/lote/detalhe/90089", "203")</f>
      </c>
      <c r="B33" s="4" t="s">
        <f>=HYPERLINK("https://www.leilaoonline.com.br/lote/detalhe/90089", "BMW 328I 3A51; 2013/2014; BRANCO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50.000,00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=HYPERLINK("https://www.leilaoonline.com.br/lote/detalhe/89992", "208")</f>
      </c>
      <c r="B34" s="4" t="s">
        <f>=HYPERLINK("https://www.leilaoonline.com.br/lote/detalhe/89992", "veja o vídeo!! CHEVROLET/S10 LT DD4; 2012/2013; PRATA; DIESEL - FUNCIONANDO")</f>
      </c>
      <c r="C34" s="4" t="inlineStr">
        <is>
          <t>Não vendido</t>
        </is>
      </c>
      <c r="D34" s="4" t="inlineStr">
        <is>
          <t>31</t>
        </is>
      </c>
      <c r="E34" s="5" t="inlineStr">
        <is>
          <t>57.250,00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=HYPERLINK("https://www.leilaoonline.com.br/lote/detalhe/90086", "209")</f>
      </c>
      <c r="B35" s="4" t="s">
        <f>=HYPERLINK("https://www.leilaoonline.com.br/lote/detalhe/90086", "veja o vídeo!! GM/S10 DELUXE; 1995/1996; VERMELHA; GASOLINA/GÁS NATURAL VEICULAR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=HYPERLINK("https://www.leilaoonline.com.br/lote/detalhe/89991", "213")</f>
      </c>
      <c r="B36" s="4" t="s">
        <f>=HYPERLINK("https://www.leilaoonline.com.br/lote/detalhe/89991", "veja o vídeo!! GM/VERANEIO; 1980/1980; VERDE;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12.000,00</t>
        </is>
      </c>
      <c r="F36" s="4" t="inlineStr">
        <is>
          <t>550.00</t>
        </is>
      </c>
    </row>
    <row collapsed="false" customFormat="false" customHeight="false" hidden="false" ht="12.1" outlineLevel="0" r="37">
      <c r="A37" s="5" t="s">
        <f>=HYPERLINK("https://www.leilaoonline.com.br/lote/detalhe/89989", "223")</f>
      </c>
      <c r="B37" s="4" t="s">
        <f>=HYPERLINK("https://www.leilaoonline.com.br/lote/detalhe/89989", "veja o vídeo!! I/GM; CAPTIVA SPORT 2.4; 2010/2011;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22.500,00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2026-05-01T04:08:16.00Z</dcterms:created>
  <dc:creator>Tellks Tecnologia</dc:creator>
  <cp:revision>0</cp:revision>
</cp:coreProperties>
</file>