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Cargo 13 • Sprinter e Master 19 • Fiorino 16 • Ranger •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=HYPERLINK("https://www.leilaoonline.com.br/lote/detalhe/90870", "010")</f>
      </c>
      <c r="B11" s="4" t="s">
        <f>=HYPERLINK("https://www.leilaoonline.com.br/lote/detalhe/90870", "NISSAN; FRONTIER XE 4X2; 2012/2013; PRETA; DIESEL")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=HYPERLINK("https://www.leilaoonline.com.br/lote/detalhe/90869", "011")</f>
      </c>
      <c r="B12" s="4" t="s">
        <f>=HYPERLINK("https://www.leilaoonline.com.br/lote/detalhe/90869", "NISSAN; FRONTIER XE 4X2; 2012/2013; PRETA; DIESEL")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14.300,00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=HYPERLINK("https://www.leilaoonline.com.br/lote/detalhe/90958", "012")</f>
      </c>
      <c r="B13" s="4" t="s">
        <f>=HYPERLINK("https://www.leilaoonline.com.br/lote/detalhe/90958", "CAMINHÃO FORD/CARGO 1722 CN; 2011/2012; BRANCA; DIESEL - FUNCIONANDO")</f>
      </c>
      <c r="C13" s="4" t="inlineStr">
        <is>
          <t>Vendido</t>
        </is>
      </c>
      <c r="D13" s="4" t="inlineStr">
        <is>
          <t>125</t>
        </is>
      </c>
      <c r="E13" s="5" t="inlineStr">
        <is>
          <t>99.000,00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=HYPERLINK("https://www.leilaoonline.com.br/lote/detalhe/90959", "013")</f>
      </c>
      <c r="B14" s="4" t="s">
        <f>=HYPERLINK("https://www.leilaoonline.com.br/lote/detalhe/90959", "FORD/F350 G; 2010/2010; BRANCA; DIESEL 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=HYPERLINK("https://www.leilaoonline.com.br/lote/detalhe/91006", "014")</f>
      </c>
      <c r="B15" s="4" t="s">
        <f>=HYPERLINK("https://www.leilaoonline.com.br/lote/detalhe/91006", "RENAULT/MASTER MBUS L3H2; 2017/2018; BRANCA; DIESEL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72.500,00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=HYPERLINK("https://www.leilaoonline.com.br/lote/detalhe/91007", "015")</f>
      </c>
      <c r="B16" s="4" t="s">
        <f>=HYPERLINK("https://www.leilaoonline.com.br/lote/detalhe/91007", "RENAULT/MASTER MARIM PAS; 2017/2018; BRANCA; DIESEL - FUNCIONANDO")</f>
      </c>
      <c r="C16" s="4" t="inlineStr">
        <is>
          <t>Não vendido</t>
        </is>
      </c>
      <c r="D16" s="4" t="inlineStr">
        <is>
          <t>140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=HYPERLINK("https://www.leilaoonline.com.br/lote/detalhe/91499", "020")</f>
      </c>
      <c r="B17" s="4" t="s">
        <f>=HYPERLINK("https://www.leilaoonline.com.br/lote/detalhe/91499", "VW/FOX 1.0; 2007/2008; IPVA 2021 PAGO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10.600,00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=HYPERLINK("https://www.leilaoonline.com.br/lote/detalhe/90867", "028")</f>
      </c>
      <c r="B18" s="4" t="s">
        <f>=HYPERLINK("https://www.leilaoonline.com.br/lote/detalhe/90867", "I/FORD RANGER XLT 14X; 1999/1999; PRATA; GASOLINA/GAS NATURAL VEICULAR")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=HYPERLINK("https://www.leilaoonline.com.br/lote/detalhe/90859", "029")</f>
      </c>
      <c r="B19" s="4" t="s">
        <f>=HYPERLINK("https://www.leilaoonline.com.br/lote/detalhe/90859", "GM/VECTRA SEDAN ELITE; 2010/2011; PRETA; ALCO./GASOL. - FUNCIONANDO")</f>
      </c>
      <c r="C19" s="4" t="inlineStr">
        <is>
          <t>Não vendido</t>
        </is>
      </c>
      <c r="D19" s="4" t="inlineStr">
        <is>
          <t>90</t>
        </is>
      </c>
      <c r="E19" s="5" t="inlineStr">
        <is>
          <t>22.850,00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=HYPERLINK("https://www.leilaoonline.com.br/lote/detalhe/90860", "090")</f>
      </c>
      <c r="B20" s="4" t="s">
        <f>=HYPERLINK("https://www.leilaoonline.com.br/lote/detalhe/90860", "FIAT/FIORINO 1.4 FLEX; 2016/2016; BRANCA; ALCO./GASOL. 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48.050,00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=HYPERLINK("https://www.leilaoonline.com.br/lote/detalhe/90861", "091")</f>
      </c>
      <c r="B21" s="4" t="s">
        <f>=HYPERLINK("https://www.leilaoonline.com.br/lote/detalhe/90861", "FIAT/FIORINO 1.4 FLEX; 2016/2016; BRANCA; ALCO./GASOL. 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46.450,00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=HYPERLINK("https://www.leilaoonline.com.br/lote/detalhe/90862", "092")</f>
      </c>
      <c r="B22" s="4" t="s">
        <f>=HYPERLINK("https://www.leilaoonline.com.br/lote/detalhe/90862", "I/JINBEI FABUSFORMA M35; 2012/2013; BRANCA; GASOLINA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=HYPERLINK("https://www.leilaoonline.com.br/lote/detalhe/90864", "094")</f>
      </c>
      <c r="B23" s="4" t="s">
        <f>=HYPERLINK("https://www.leilaoonline.com.br/lote/detalhe/90864", "FORD/CARGO 816 S; 2013/2013; BRANCA; DIESEL - CESTO AÉREO")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=HYPERLINK("https://www.leilaoonline.com.br/lote/detalhe/90865", "095")</f>
      </c>
      <c r="B24" s="4" t="s">
        <f>=HYPERLINK("https://www.leilaoonline.com.br/lote/detalhe/90865", "FORD/CARGO 816 S; 2013/2013; BRANCA; DIESEL - EQUIPADO COM CESTO AREO")</f>
      </c>
      <c r="C24" s="4" t="inlineStr">
        <is>
          <t>Vendido</t>
        </is>
      </c>
      <c r="D24" s="4" t="inlineStr">
        <is>
          <t>54</t>
        </is>
      </c>
      <c r="E24" s="5" t="inlineStr">
        <is>
          <t>141.000,00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=HYPERLINK("https://www.leilaoonline.com.br/lote/detalhe/90866", "096")</f>
      </c>
      <c r="B25" s="4" t="s">
        <f>=HYPERLINK("https://www.leilaoonline.com.br/lote/detalhe/90866", "I/FIAT DUCATO CARGO B; 2019/2019; AMARELA; DIESEL 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90.000,00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=HYPERLINK("https://www.leilaoonline.com.br/lote/detalhe/90858", "104")</f>
      </c>
      <c r="B26" s="4" t="s">
        <f>=HYPERLINK("https://www.leilaoonline.com.br/lote/detalhe/90858", "I/M. BENZ 415 CDI SPRINTER M; 2014/2015; BRANCA; DIESEL - FUNCIONANDO")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82.500,00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=HYPERLINK("https://www.leilaoonline.com.br/lote/detalhe/91602", "105")</f>
      </c>
      <c r="B27" s="4" t="s">
        <f>=HYPERLINK("https://www.leilaoonline.com.br/lote/detalhe/91602", "I/CHERY CIELO 1.6 HATCH; 2011/2012; PRATA; GASOLINA - FUNCIONANDO")</f>
      </c>
      <c r="C27" s="4" t="inlineStr">
        <is>
          <t>Não vendido</t>
        </is>
      </c>
      <c r="D27" s="4" t="inlineStr">
        <is>
          <t>42</t>
        </is>
      </c>
      <c r="E27" s="5" t="inlineStr">
        <is>
          <t>7.150,00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=HYPERLINK("https://www.leilaoonline.com.br/lote/detalhe/90872", "201")</f>
      </c>
      <c r="B28" s="4" t="s">
        <f>=HYPERLINK("https://www.leilaoonline.com.br/lote/detalhe/90872", "veja o vídeo!! PEUGEOT/HOGGAR XR; 2010/2011; PRATA; ALCO./GASOL.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=HYPERLINK("https://www.leilaoonline.com.br/lote/detalhe/90874", "202")</f>
      </c>
      <c r="B29" s="4" t="s">
        <f>=HYPERLINK("https://www.leilaoonline.com.br/lote/detalhe/90874", "veja o vídeo!! I/MMC OUTLANDER 3.0 GT; 2015/2016; CINZA; GASOLINA; IPVA 2021 PAGO - FUNCIONANDO")</f>
      </c>
      <c r="C29" s="4" t="inlineStr">
        <is>
          <t>Não vendido</t>
        </is>
      </c>
      <c r="D29" s="4" t="inlineStr">
        <is>
          <t>45</t>
        </is>
      </c>
      <c r="E29" s="5" t="inlineStr">
        <is>
          <t>79.000,00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=HYPERLINK("https://www.leilaoonline.com.br/lote/detalhe/90876", "203")</f>
      </c>
      <c r="B30" s="4" t="s">
        <f>=HYPERLINK("https://www.leilaoonline.com.br/lote/detalhe/90876", "BMW 328I 3A51; 2013/2014; BRANCO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47.500,00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=HYPERLINK("https://www.leilaoonline.com.br/lote/detalhe/90873", "208")</f>
      </c>
      <c r="B31" s="4" t="s">
        <f>=HYPERLINK("https://www.leilaoonline.com.br/lote/detalhe/90873", "veja o vídeo!! CHEVROLET/S10 LT DD4; 2012/2013; PRATA; DIESEL - FUNCIONANDO")</f>
      </c>
      <c r="C31" s="4" t="inlineStr">
        <is>
          <t>Vendido</t>
        </is>
      </c>
      <c r="D31" s="4" t="inlineStr">
        <is>
          <t>36</t>
        </is>
      </c>
      <c r="E31" s="5" t="inlineStr">
        <is>
          <t>75.050,00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=HYPERLINK("https://www.leilaoonline.com.br/lote/detalhe/90875", "209")</f>
      </c>
      <c r="B32" s="4" t="s">
        <f>=HYPERLINK("https://www.leilaoonline.com.br/lote/detalhe/90875", "veja o vídeo!! GM/S10 DELUXE; 1995/1996; VERMELHA; GASOLINA/GÁS NATURAL VEICULAR - FUNCIONANDO")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11.250,00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=HYPERLINK("https://www.leilaoonline.com.br/lote/detalhe/90871", "223")</f>
      </c>
      <c r="B33" s="4" t="s">
        <f>=HYPERLINK("https://www.leilaoonline.com.br/lote/detalhe/90871", "veja o vídeo!! I/GM; CAPTIVA SPORT 2.4; 2010/2011; PRETA; GASOLINA - FUNCIONANDO")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22.250,00</t>
        </is>
      </c>
      <c r="F3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2026-06-20T00:05:54.00Z</dcterms:created>
  <dc:creator>Tellks Tecnologia</dc:creator>
  <cp:revision>0</cp:revision>
</cp:coreProperties>
</file>