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Vans • Logan 21 • Jetta TSI • Fit 21 • F350 • WR-V • Mercedes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=HYPERLINK("https://www.leilaoonline.com.br/lote/detalhe/100465", "101")</f>
      </c>
      <c r="B11" s="4" t="s">
        <f>=HYPERLINK("https://www.leilaoonline.com.br/lote/detalhe/100465", "veja o vídeo!! FORD/DEL REY BELINA L; 1990/1990; AZUL;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6.077,00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=HYPERLINK("https://www.leilaoonline.com.br/lote/detalhe/100431", "102")</f>
      </c>
      <c r="B12" s="4" t="s">
        <f>=HYPERLINK("https://www.leilaoonline.com.br/lote/detalhe/100431", "veja o vídeo!! VW/KOMBI; 1997/1997; CINZA; ALCO./GASOL.- MOTOR COM INJ. ELETRONICA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=HYPERLINK("https://www.leilaoonline.com.br/lote/detalhe/100433", "103")</f>
      </c>
      <c r="B13" s="4" t="s">
        <f>=HYPERLINK("https://www.leilaoonline.com.br/lote/detalhe/100433", "I/M.BENZ 415CDI SPRINTERM; 2014/2015; BRANCA; DIESEL - FUNCIONANDO - FROTA C73")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=HYPERLINK("https://www.leilaoonline.com.br/lote/detalhe/102665", "104")</f>
      </c>
      <c r="B14" s="4" t="s">
        <f>=HYPERLINK("https://www.leilaoonline.com.br/lote/detalhe/102665", "RENAULT/LOGAN ZEN10MT; 2020/2021; BRANCA; ALCO./GASOL.; APROX. 7.080KM - FUNCIONANDO - IPVA 2021 PAGO")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=HYPERLINK("https://www.leilaoonline.com.br/lote/detalhe/100437", "105")</f>
      </c>
      <c r="B15" s="4" t="s">
        <f>=HYPERLINK("https://www.leilaoonline.com.br/lote/detalhe/100437", "IVECO/TRAKKER 720T42TN; 2010/2010; DIESEL; BRANCO - FROTA H30")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=HYPERLINK("https://www.leilaoonline.com.br/lote/detalhe/100439", "106")</f>
      </c>
      <c r="B16" s="4" t="s">
        <f>=HYPERLINK("https://www.leilaoonline.com.br/lote/detalhe/100439", "FIORINO HD WK E; 2018/2019; BRANCA;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=HYPERLINK("https://www.leilaoonline.com.br/lote/detalhe/100440", "107")</f>
      </c>
      <c r="B17" s="4" t="s">
        <f>=HYPERLINK("https://www.leilaoonline.com.br/lote/detalhe/100440", "veja o vídeo!! I/VW JETTA CL AF (CONFORTLINE TSI); 2017/2017; BRANCA;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=HYPERLINK("https://www.leilaoonline.com.br/lote/detalhe/102688", "108")</f>
      </c>
      <c r="B18" s="4" t="s">
        <f>=HYPERLINK("https://www.leilaoonline.com.br/lote/detalhe/102688", "veja o vídeo!! VW/PASSAT; 1984/1984; CINZA; GASOLINA - TURBO - RAT LOOK - FUNC.")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6.270,00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=HYPERLINK("https://www.leilaoonline.com.br/lote/detalhe/103027", "112")</f>
      </c>
      <c r="B19" s="4" t="s">
        <f>=HYPERLINK("https://www.leilaoonline.com.br/lote/detalhe/103027", "veja o vídeo!! JEEP/COMPASS LIMITED F; 2017/2017; BRANCA; ALCO./GASOL.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70.750,00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=HYPERLINK("https://www.leilaoonline.com.br/lote/detalhe/102745", "113")</f>
      </c>
      <c r="B20" s="4" t="s">
        <f>=HYPERLINK("https://www.leilaoonline.com.br/lote/detalhe/102745", "veja o vídeo!! HONDA/HR-V EXL 1.8 16V I-VTEC; 2019/2020; VERMELHA; ALCO./GASOL.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=HYPERLINK("https://www.leilaoonline.com.br/lote/detalhe/100451", "114")</f>
      </c>
      <c r="B21" s="4" t="s">
        <f>=HYPERLINK("https://www.leilaoonline.com.br/lote/detalhe/100451", "FIAT/STRADA ADVENT FLEX; 2009/2009; CINZA; ALCO./GASOL. - FROTA 000")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=HYPERLINK("https://www.leilaoonline.com.br/lote/detalhe/100436", "115")</f>
      </c>
      <c r="B22" s="4" t="s">
        <f>=HYPERLINK("https://www.leilaoonline.com.br/lote/detalhe/100436", "FORD CARGO 1722 E; 2009/2009; DIESEL; BRANCA - EQUIP. COMP. DE LIXO - FROTA I93")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=HYPERLINK("https://www.leilaoonline.com.br/lote/detalhe/102666", "118")</f>
      </c>
      <c r="B23" s="4" t="s">
        <f>=HYPERLINK("https://www.leilaoonline.com.br/lote/detalhe/102666", "FIAT/ARGO DRIVE 1.3; 2017/2018; BRANCA; ALCO./GASOL.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=HYPERLINK("https://www.leilaoonline.com.br/lote/detalhe/100435", "119")</f>
      </c>
      <c r="B24" s="4" t="s">
        <f>=HYPERLINK("https://www.leilaoonline.com.br/lote/detalhe/100435", "FORD CARGO 1722; 2006/2006; DIESEL; BRANCA - EQUIP. COMP. DE LIXO - FUNCIONANDO - FROTA 984")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=HYPERLINK("https://www.leilaoonline.com.br/lote/detalhe/100438", "120")</f>
      </c>
      <c r="B25" s="4" t="s">
        <f>=HYPERLINK("https://www.leilaoonline.com.br/lote/detalhe/100438", "veja o vídeo!! HONDA/WR-V EXL CVT; 2018/2018; PRETA; ALCO./GASOL.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=HYPERLINK("https://www.leilaoonline.com.br/lote/detalhe/100444", "128")</f>
      </c>
      <c r="B26" s="4" t="s">
        <f>=HYPERLINK("https://www.leilaoonline.com.br/lote/detalhe/100444", "I/FORD RANGER XLT 14X; 1999/1999; PRATA; GASOL/GNV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=HYPERLINK("https://www.leilaoonline.com.br/lote/detalhe/100448", "129")</f>
      </c>
      <c r="B27" s="4" t="s">
        <f>=HYPERLINK("https://www.leilaoonline.com.br/lote/detalhe/100448", "HONDA/WR-V EX CVT; 2020/2021; AZUL; ALCO./GASOL.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81.250,00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=HYPERLINK("https://www.leilaoonline.com.br/lote/detalhe/100442", "131")</f>
      </c>
      <c r="B28" s="4" t="s">
        <f>=HYPERLINK("https://www.leilaoonline.com.br/lote/detalhe/100442", "HONDA/ML 125; 1985/1985; VERMELHA; GASOLINA - FUNCIONANDO")</f>
      </c>
      <c r="C28" s="4" t="inlineStr">
        <is>
          <t>Venda condicional</t>
        </is>
      </c>
      <c r="D28" s="4" t="inlineStr">
        <is>
          <t>26</t>
        </is>
      </c>
      <c r="E28" s="5" t="inlineStr">
        <is>
          <t>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=HYPERLINK("https://www.leilaoonline.com.br/lote/detalhe/100443", "132")</f>
      </c>
      <c r="B29" s="4" t="s">
        <f>=HYPERLINK("https://www.leilaoonline.com.br/lote/detalhe/100443", "RENAULT MASTER MARIM PAS; 2017/2018; BRANCA; DIESEL - FUNCIONANDO - FROTA 038")</f>
      </c>
      <c r="C29" s="4" t="inlineStr">
        <is>
          <t>Vendido</t>
        </is>
      </c>
      <c r="D29" s="4" t="inlineStr">
        <is>
          <t>25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=HYPERLINK("https://www.leilaoonline.com.br/lote/detalhe/100446", "133")</f>
      </c>
      <c r="B30" s="4" t="s">
        <f>=HYPERLINK("https://www.leilaoonline.com.br/lote/detalhe/100446", "HONDA/FIT LX 1.5 16V I-VTEC; 2021/2021; PRATA; ALCO./GASOL. - FUNCIONANDO")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62.050,00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=HYPERLINK("https://www.leilaoonline.com.br/lote/detalhe/100450", "134")</f>
      </c>
      <c r="B31" s="4" t="s">
        <f>=HYPERLINK("https://www.leilaoonline.com.br/lote/detalhe/100450", "FIAT/WEEKEND ADVENTURE; 2014/2015; PRATA; ALCO./GASOL. - FROTA E49")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=HYPERLINK("https://www.leilaoonline.com.br/lote/detalhe/102667", "135")</f>
      </c>
      <c r="B32" s="4" t="s">
        <f>=HYPERLINK("https://www.leilaoonline.com.br/lote/detalhe/102667", "I/NISSAN VERSA 16SL FLEX; 2012/2013;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=HYPERLINK("https://www.leilaoonline.com.br/lote/detalhe/100452", "136")</f>
      </c>
      <c r="B33" s="4" t="s">
        <f>=HYPERLINK("https://www.leilaoonline.com.br/lote/detalhe/100452", "PEUGEOT 207 HB XR S; 2012/2013;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=HYPERLINK("https://www.leilaoonline.com.br/lote/detalhe/102746", "137")</f>
      </c>
      <c r="B34" s="4" t="s">
        <f>=HYPERLINK("https://www.leilaoonline.com.br/lote/detalhe/102746", "CAMINHÃO FORD/CARGO 1722 CN TOCO; COM COMPACTADOR DE LIXO; 2011/2012; BRANCO; DIESEL - FUNCIONANDO - FROTA 019")</f>
      </c>
      <c r="C34" s="4" t="inlineStr">
        <is>
          <t>Vendido</t>
        </is>
      </c>
      <c r="D34" s="4" t="inlineStr">
        <is>
          <t>20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=HYPERLINK("https://www.leilaoonline.com.br/lote/detalhe/102747", "138")</f>
      </c>
      <c r="B35" s="4" t="s">
        <f>=HYPERLINK("https://www.leilaoonline.com.br/lote/detalhe/102747", "CAMINHÃO FORD/CARGO 1722 CN TOCO; 2011/2012; BRANCO; DIESEL - FUNCIONANDO - FROTA 017")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=HYPERLINK("https://www.leilaoonline.com.br/lote/detalhe/100454", "139")</f>
      </c>
      <c r="B36" s="4" t="s">
        <f>=HYPERLINK("https://www.leilaoonline.com.br/lote/detalhe/100454", "CITROEN/JUMPER F35LH 23S; 2012/2013; BRANCA; DIESEL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=HYPERLINK("https://www.leilaoonline.com.br/lote/detalhe/100447", "140")</f>
      </c>
      <c r="B37" s="4" t="s">
        <f>=HYPERLINK("https://www.leilaoonline.com.br/lote/detalhe/100447", "RENAULT/MASTER BUS16 DCI; 2007/2008; BRANCA; DIESEL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=HYPERLINK("https://www.leilaoonline.com.br/lote/detalhe/100453", "141")</f>
      </c>
      <c r="B38" s="4" t="s">
        <f>=HYPERLINK("https://www.leilaoonline.com.br/lote/detalhe/100453", "CAMINHÃO FORD F-600; 1976/1976; DIESEL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=HYPERLINK("https://www.leilaoonline.com.br/lote/detalhe/100463", "151")</f>
      </c>
      <c r="B39" s="4" t="s">
        <f>=HYPERLINK("https://www.leilaoonline.com.br/lote/detalhe/100463", "veja o vídeo!! VOLVO/VM 260 6X2R; 2007/2007; BRANCA; DIESEL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98.500,00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=HYPERLINK("https://www.leilaoonline.com.br/lote/detalhe/102936", "159")</f>
      </c>
      <c r="B40" s="4" t="s">
        <f>=HYPERLINK("https://www.leilaoonline.com.br/lote/detalhe/102936", "I/VOLVO XC60 2.0 T5 KIN; 2015/2016; BRANCA; GASOLINA -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50.500,00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=HYPERLINK("https://www.leilaoonline.com.br/lote/detalhe/100464", "160")</f>
      </c>
      <c r="B41" s="4" t="s">
        <f>=HYPERLINK("https://www.leilaoonline.com.br/lote/detalhe/100464", "veja o vídeo!! HONDA/FIT EX CVT; 2020/2020; BRANCA; ALCO./GASOL.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64.250,00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=HYPERLINK("https://www.leilaoonline.com.br/lote/detalhe/100458", "164")</f>
      </c>
      <c r="B42" s="4" t="s">
        <f>=HYPERLINK("https://www.leilaoonline.com.br/lote/detalhe/100458",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26.500,00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=HYPERLINK("https://www.leilaoonline.com.br/lote/detalhe/103021", "169")</f>
      </c>
      <c r="B43" s="4" t="s">
        <f>=HYPERLINK("https://www.leilaoonline.com.br/lote/detalhe/103021", "GM/CORSA MILENIUM; 2001/2001; PRATA;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=HYPERLINK("https://www.leilaoonline.com.br/lote/detalhe/100456", "200")</f>
      </c>
      <c r="B44" s="4" t="s">
        <f>=HYPERLINK("https://www.leilaoonline.com.br/lote/detalhe/100456", "IVECO DAILY 35S14HD; DIESEL; 2014/2014 BRANCA - GUINCHO PLATAFORMA - FUNCIONANDO")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84.000,00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=HYPERLINK("https://www.leilaoonline.com.br/lote/detalhe/100457", "201")</f>
      </c>
      <c r="B45" s="4" t="s">
        <f>=HYPERLINK("https://www.leilaoonline.com.br/lote/detalhe/100457", "GM/C20 CUSTOM S; 1992/1992; GASOL./GNV; VERMELHA - PLATAFORMA DE GUINCHO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=HYPERLINK("https://www.leilaoonline.com.br/lote/detalhe/100462", "202")</f>
      </c>
      <c r="B46" s="4" t="s">
        <f>=HYPERLINK("https://www.leilaoonline.com.br/lote/detalhe/100462", "FORD CARGO 1722; 2006/2006; DIESEL; BRANCA - EQUIP. COMP. DE LIXO - FUNCIONANDO - FROTA 982")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=HYPERLINK("https://www.leilaoonline.com.br/lote/detalhe/100455", "203")</f>
      </c>
      <c r="B47" s="4" t="s">
        <f>=HYPERLINK("https://www.leilaoonline.com.br/lote/detalhe/100455", "I/FIAT DUCATO CARGO B; 2019/2019; AMARELA; DIESEL - FUNCIONANDO - FROTA J04")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84.500,00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=HYPERLINK("https://www.leilaoonline.com.br/lote/detalhe/100459", "204")</f>
      </c>
      <c r="B48" s="4" t="s">
        <f>=HYPERLINK("https://www.leilaoonline.com.br/lote/detalhe/100459", "F-4000; 2008/2009; DIESEL; BRANCA; EQUIP. COM CESTO AÉREO - FUNCIONANDO - FROTA J00")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76.000,00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=HYPERLINK("https://www.leilaoonline.com.br/lote/detalhe/100468", "210")</f>
      </c>
      <c r="B49" s="4" t="s">
        <f>=HYPERLINK("https://www.leilaoonline.com.br/lote/detalhe/100468", "FORD/FIESTA; 1996/1996; VERDE; GASOLINA - FUNCIONANDO")</f>
      </c>
      <c r="C49" s="4" t="inlineStr">
        <is>
          <t>Vendido</t>
        </is>
      </c>
      <c r="D49" s="4" t="inlineStr">
        <is>
          <t>27</t>
        </is>
      </c>
      <c r="E49" s="5" t="inlineStr">
        <is>
          <t>6.400,00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=HYPERLINK("https://www.leilaoonline.com.br/lote/detalhe/103166", "212")</f>
      </c>
      <c r="B50" s="4" t="s">
        <f>=HYPERLINK("https://www.leilaoonline.com.br/lote/detalhe/103166", "veja o vídeo!! FORD/ESCORT 1.0 HOBBY; 1994/1994; DOURADA; GASOLINA - FUNCIONANDO")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=HYPERLINK("https://www.leilaoonline.com.br/lote/detalhe/103172", "220")</f>
      </c>
      <c r="B51" s="4" t="s">
        <f>=HYPERLINK("https://www.leilaoonline.com.br/lote/detalhe/103172", "VW/VARIANT II; 1978/1978; BEGE; GASOLINA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=HYPERLINK("https://www.leilaoonline.com.br/lote/detalhe/103173", "221")</f>
      </c>
      <c r="B52" s="4" t="s">
        <f>=HYPERLINK("https://www.leilaoonline.com.br/lote/detalhe/103173", "veja o vídeo!! I/HYUNDAI ELANTRA GLS; 2012/2013; PRATA; GASOLINA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33.700,00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=HYPERLINK("https://www.leilaoonline.com.br/lote/detalhe/100461", "234")</f>
      </c>
      <c r="B53" s="4" t="s">
        <f>=HYPERLINK("https://www.leilaoonline.com.br/lote/detalhe/100461", "FORD F350 G; 2010/2010; DIESEL; BRANCA; EQUIP. CAÇAMBA BASC. HIDR.; CAP. APROX. 3,5M3")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47.000,00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=HYPERLINK("https://www.leilaoonline.com.br/lote/detalhe/100466", "236")</f>
      </c>
      <c r="B54" s="4" t="s">
        <f>=HYPERLINK("https://www.leilaoonline.com.br/lote/detalhe/100466", "FORD/ROYALE 2.0 I GL; 1996/1996; VERMELHA;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=HYPERLINK("https://www.leilaoonline.com.br/lote/detalhe/100467", "237")</f>
      </c>
      <c r="B55" s="4" t="s">
        <f>=HYPERLINK("https://www.leilaoonline.com.br/lote/detalhe/100467", "VW/QUANTUM 2.0; 2000/2001;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=HYPERLINK("https://www.leilaoonline.com.br/lote/detalhe/100473", "248")</f>
      </c>
      <c r="B56" s="4" t="s">
        <f>=HYPERLINK("https://www.leilaoonline.com.br/lote/detalhe/100473", "veja o vídeo!! VW/BRASILIA; 1977/1977; AZUL;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=HYPERLINK("https://www.leilaoonline.com.br/lote/detalhe/100479", "253")</f>
      </c>
      <c r="B57" s="4" t="s">
        <f>=HYPERLINK("https://www.leilaoonline.com.br/lote/detalhe/100479", "IVECO/DAILY 35S14HDCS; 2012/2013; BRANCA; DIESEL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71.500,00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=HYPERLINK("https://www.leilaoonline.com.br/lote/detalhe/100476", "254")</f>
      </c>
      <c r="B58" s="4" t="s">
        <f>=HYPERLINK("https://www.leilaoonline.com.br/lote/detalhe/100476", "FORD CARGO 1622; 1999/1999; DIESEL; BRANCA; DOC. MECÂNICA OPERACIONAL - FROTA C08")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=HYPERLINK("https://www.leilaoonline.com.br/lote/detalhe/100477", "256")</f>
      </c>
      <c r="B59" s="4" t="s">
        <f>=HYPERLINK("https://www.leilaoonline.com.br/lote/detalhe/100477", "VW/ÔNIBUS; INDUSCAR APACHE; 2008/2008; BRANCO; DIESEL; FROTA 103 -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23.500,00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=HYPERLINK("https://www.leilaoonline.com.br/lote/detalhe/100480", "257")</f>
      </c>
      <c r="B60" s="4" t="s">
        <f>=HYPERLINK("https://www.leilaoonline.com.br/lote/detalhe/100480", "FORD/CARGO 2628 E BETONEIRA; 2009/2010; DIESEL; BRANCA - FUNCIONANDO - DOC MEC OPERACIONAL - FROTA C45")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141.000,00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=HYPERLINK("https://www.leilaoonline.com.br/lote/detalhe/100478", "258")</f>
      </c>
      <c r="B61" s="4" t="s">
        <f>=HYPERLINK("https://www.leilaoonline.com.br/lote/detalhe/100478", "I/JINBEI FABUSFORMA M35; 2012/2013; BRANCA; GASOLINA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=HYPERLINK("https://www.leilaoonline.com.br/lote/detalhe/100470", "262")</f>
      </c>
      <c r="B62" s="4" t="s">
        <f>=HYPERLINK("https://www.leilaoonline.com.br/lote/detalhe/100470", "VW/BRASILIA; 1974/1974; AMARELA;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=HYPERLINK("https://www.leilaoonline.com.br/lote/detalhe/100469", "265")</f>
      </c>
      <c r="B63" s="4" t="s">
        <f>=HYPERLINK("https://www.leilaoonline.com.br/lote/detalhe/100469", "FIAT/PALIO EDX; 1996/1996; AZUL; GASOLINA - FUNCIONANDO")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=HYPERLINK("https://www.leilaoonline.com.br/lote/detalhe/100471", "268")</f>
      </c>
      <c r="B64" s="4" t="s">
        <f>=HYPERLINK("https://www.leilaoonline.com.br/lote/detalhe/100471", "veja o vídeo!! VW/GOL CL 1.8; 1993/1993; AZUL; GASOLINA - FUNCIONANDO")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6.550,00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=HYPERLINK("https://www.leilaoonline.com.br/lote/detalhe/100472", "273")</f>
      </c>
      <c r="B65" s="4" t="s">
        <f>=HYPERLINK("https://www.leilaoonline.com.br/lote/detalhe/100472", "veja o vídeo!! VW/GOL; 1983/1983; BEGE; ALCOOL - FUNCIONANDO")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=HYPERLINK("https://www.leilaoonline.com.br/lote/detalhe/100474", "281")</f>
      </c>
      <c r="B66" s="4" t="s">
        <f>=HYPERLINK("https://www.leilaoonline.com.br/lote/detalhe/100474", "VW/FUSCA 1500; 1973/1973; VERMELHA; GASOLINA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6.250,00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=HYPERLINK("https://www.leilaoonline.com.br/lote/detalhe/100475", "287")</f>
      </c>
      <c r="B67" s="4" t="s">
        <f>=HYPERLINK("https://www.leilaoonline.com.br/lote/detalhe/100475", "veja o vídeo!! VW/SANTANA CL; 1988/1988; CINZA; ALCOOL - FUNCIONANDO")</f>
      </c>
      <c r="C67" s="4" t="inlineStr">
        <is>
          <t>Vendido</t>
        </is>
      </c>
      <c r="D67" s="4" t="inlineStr">
        <is>
          <t>10</t>
        </is>
      </c>
      <c r="E67" s="5" t="inlineStr">
        <is>
          <t>3.550,00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=HYPERLINK("https://www.leilaoonline.com.br/lote/detalhe/100482", "291")</f>
      </c>
      <c r="B68" s="4" t="s">
        <f>=HYPERLINK("https://www.leilaoonline.com.br/lote/detalhe/100482", "VW/GOL; 1981/1981; PRETA; ALCOOL - FUNCIONANDO")</f>
      </c>
      <c r="C68" s="4" t="inlineStr">
        <is>
          <t>Vendido</t>
        </is>
      </c>
      <c r="D68" s="4" t="inlineStr">
        <is>
          <t>5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=HYPERLINK("https://www.leilaoonline.com.br/lote/detalhe/100481", "293")</f>
      </c>
      <c r="B69" s="4" t="s">
        <f>=HYPERLINK("https://www.leilaoonline.com.br/lote/detalhe/100481", "veja o vídeo!! VW/GOL LS; 1985/1985; BEGE; ALCOOL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5.500,00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2026-04-30T22:37:06.00Z</dcterms:created>
  <dc:creator>Tellks Tecnologia</dc:creator>
  <cp:revision>0</cp:revision>
</cp:coreProperties>
</file>