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City • H Fit • Yaris • Etios • C180 • Outlander 2.2 • Vera Cruz • Santa Fè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=HYPERLINK("https://www.leilaoonline.com.br/lote/detalhe/124773", "104")</f>
      </c>
      <c r="B11" s="4" t="s">
        <f>=HYPERLINK("https://www.leilaoonline.com.br/lote/detalhe/124773", "veja o vídeo!! I/MMC OUTLANDER 2.2 D; 2015/2016; BRANCA; DIESEL - FUNCIONANDO - FIPE: R$ 150.724,00")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124.500,00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=HYPERLINK("https://www.leilaoonline.com.br/lote/detalhe/124770", "105")</f>
      </c>
      <c r="B12" s="4" t="s">
        <f>=HYPERLINK("https://www.leilaoonline.com.br/lote/detalhe/124770", "veja o vídeo!! CAMINHÃO MERCEDES BENZ/LS 1634; 2008/2009; BRANCA; DIESEL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81.000,00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=HYPERLINK("https://www.leilaoonline.com.br/lote/detalhe/124771", "106")</f>
      </c>
      <c r="B13" s="4" t="s">
        <f>=HYPERLINK("https://www.leilaoonline.com.br/lote/detalhe/124771", "veja o vídeo!! HONDA/FIT EX CVT; 2020/2020; VERMELHA; ALCO./GASOL. - FUNCIONANDO - APROX. 9.800KM - FIPE: R$ 93.693,00")</f>
      </c>
      <c r="C13" s="4" t="inlineStr">
        <is>
          <t>Não vendido</t>
        </is>
      </c>
      <c r="D13" s="4" t="inlineStr">
        <is>
          <t>72</t>
        </is>
      </c>
      <c r="E13" s="5" t="inlineStr">
        <is>
          <t>69.500,00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=HYPERLINK("https://www.leilaoonline.com.br/lote/detalhe/124769", "107")</f>
      </c>
      <c r="B14" s="4" t="s">
        <f>=HYPERLINK("https://www.leilaoonline.com.br/lote/detalhe/124769", "veja o vídeo!! MERCEDES BENZ/C180 FF; 2016/2016; PRETA; ALC./GASOL. - FUNCIONANDO - FIPE: R$ 126.733,00")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73.000,00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=HYPERLINK("https://www.leilaoonline.com.br/lote/detalhe/124775", "110")</f>
      </c>
      <c r="B15" s="4" t="s">
        <f>=HYPERLINK("https://www.leilaoonline.com.br/lote/detalhe/124775", "veja o vídeo!! I/LR RANGE ROVER SPORT TDV6, 4x4; 2007/2008; PRETA; DIESEL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=HYPERLINK("https://www.leilaoonline.com.br/lote/detalhe/124783", "111")</f>
      </c>
      <c r="B16" s="4" t="s">
        <f>=HYPERLINK("https://www.leilaoonline.com.br/lote/detalhe/124783", "veja o vídeo!! TOYOTA/YARIS HB XLPLUSAT; 2018/2019; BRANCA; ALCO./GASOL. - FUNCIONANDO - IPVA 2022 PAGO")</f>
      </c>
      <c r="C16" s="4" t="inlineStr">
        <is>
          <t>Vendido</t>
        </is>
      </c>
      <c r="D16" s="4" t="inlineStr">
        <is>
          <t>65</t>
        </is>
      </c>
      <c r="E16" s="5" t="inlineStr">
        <is>
          <t>56.000,00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=HYPERLINK("https://www.leilaoonline.com.br/lote/detalhe/124772", "112")</f>
      </c>
      <c r="B17" s="4" t="s">
        <f>=HYPERLINK("https://www.leilaoonline.com.br/lote/detalhe/124772", "veja o vídeo!! GM/CHEVROLET A20 CUSTOM; 1989/1990; BRANCA; DIESEL (MOD. COMBUSTIVEL) - FUNCIONANDO")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44.000,00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=HYPERLINK("https://www.leilaoonline.com.br/lote/detalhe/124774", "113")</f>
      </c>
      <c r="B18" s="4" t="s">
        <f>=HYPERLINK("https://www.leilaoonline.com.br/lote/detalhe/124774", "veja o vídeo!! HONDA/CIVIC LXS; 2013/2014; PRATA; ALCO./GASOL. - FUNCIONANDO - IPVA 2022 PAGO")</f>
      </c>
      <c r="C18" s="4" t="inlineStr">
        <is>
          <t>Não vendido</t>
        </is>
      </c>
      <c r="D18" s="4" t="inlineStr">
        <is>
          <t>54</t>
        </is>
      </c>
      <c r="E18" s="5" t="inlineStr">
        <is>
          <t>36.000,00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=HYPERLINK("https://www.leilaoonline.com.br/lote/detalhe/124778", "114")</f>
      </c>
      <c r="B19" s="4" t="s">
        <f>=HYPERLINK("https://www.leilaoonline.com.br/lote/detalhe/124778", "HONDA/CITY PERSONAL; 2018/2018; PRATA; ALCO./GASOL. - FUNCIONANDO - IPVA 2022 PAGO")</f>
      </c>
      <c r="C19" s="4" t="inlineStr">
        <is>
          <t>Vendido</t>
        </is>
      </c>
      <c r="D19" s="4" t="inlineStr">
        <is>
          <t>82</t>
        </is>
      </c>
      <c r="E19" s="5" t="inlineStr">
        <is>
          <t>52.150,00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=HYPERLINK("https://www.leilaoonline.com.br/lote/detalhe/124777", "115")</f>
      </c>
      <c r="B20" s="4" t="s">
        <f>=HYPERLINK("https://www.leilaoonline.com.br/lote/detalhe/124777", "veja o vídeo!! HONDA/CITY DX FLEX; 2011/2011; DOURADA; ALCO./GASOL. - FUNCIONANDO")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=HYPERLINK("https://www.leilaoonline.com.br/lote/detalhe/124776", "116")</f>
      </c>
      <c r="B21" s="4" t="s">
        <f>=HYPERLINK("https://www.leilaoonline.com.br/lote/detalhe/124776", "veja o vídeo!! I/HYUNDAI SANTAFE GLS V6; 2009/2010; PRATA; GASOLINA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17.250,00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=HYPERLINK("https://www.leilaoonline.com.br/lote/detalhe/125126", "117")</f>
      </c>
      <c r="B22" s="4" t="s">
        <f>=HYPERLINK("https://www.leilaoonline.com.br/lote/detalhe/125126", "veja o vídeo!! FIAT/SIENA ATTRACTIV 1.4; 2012/2013; CINZA; ALCO./GASOL. - FUNCIONANDO - IPVA 2022 PAGO")</f>
      </c>
      <c r="C22" s="4" t="inlineStr">
        <is>
          <t>Não vendido</t>
        </is>
      </c>
      <c r="D22" s="4" t="inlineStr">
        <is>
          <t>47</t>
        </is>
      </c>
      <c r="E22" s="5" t="inlineStr">
        <is>
          <t>19.500,00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=HYPERLINK("https://www.leilaoonline.com.br/lote/detalhe/124781", "118")</f>
      </c>
      <c r="B23" s="4" t="s">
        <f>=HYPERLINK("https://www.leilaoonline.com.br/lote/detalhe/124781", "veja o vídeo!! I/M. BENZ B 180; 2010/2011; PRATA; GASOLINA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=HYPERLINK("https://www.leilaoonline.com.br/lote/detalhe/125394", "119")</f>
      </c>
      <c r="B24" s="4" t="s">
        <f>=HYPERLINK("https://www.leilaoonline.com.br/lote/detalhe/125394", "veja o vídeo!! HONDA/WR-V EXL CVT; 2021/2021; AZUL; ALCO./GASOL. - FUNCIONANDO")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44.250,00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=HYPERLINK("https://www.leilaoonline.com.br/lote/detalhe/124786", "120")</f>
      </c>
      <c r="B25" s="4" t="s">
        <f>=HYPERLINK("https://www.leilaoonline.com.br/lote/detalhe/124786", "veja o vídeo!! TOYOTA/ETIOS SD X; 2014/2015; VERMELHO; ALCO./GASOL. - FUNCIONANDO - IPVA 2022 PAGO")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=HYPERLINK("https://www.leilaoonline.com.br/lote/detalhe/124785", "121")</f>
      </c>
      <c r="B26" s="4" t="s">
        <f>=HYPERLINK("https://www.leilaoonline.com.br/lote/detalhe/124785", "I/HYUNDAI I30 2.0; 2011/2012; PRETA; GASOLINA - FUNCIONANDO")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=HYPERLINK("https://www.leilaoonline.com.br/lote/detalhe/124784", "122")</f>
      </c>
      <c r="B27" s="4" t="s">
        <f>=HYPERLINK("https://www.leilaoonline.com.br/lote/detalhe/124784", "I/KIA SOUL EX 1.6 FF AT; 2011/2012; MARROM; ALCO./GASOL.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=HYPERLINK("https://www.leilaoonline.com.br/lote/detalhe/124782", "123")</f>
      </c>
      <c r="B28" s="4" t="s">
        <f>=HYPERLINK("https://www.leilaoonline.com.br/lote/detalhe/124782", "veja o vídeo!! HONDA/CITY EXL CVT; 2015/2015; CINZA;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35.750,00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=HYPERLINK("https://www.leilaoonline.com.br/lote/detalhe/124791", "124")</f>
      </c>
      <c r="B29" s="4" t="s">
        <f>=HYPERLINK("https://www.leilaoonline.com.br/lote/detalhe/124791", "I/HYUNDAI VERACRUZ 3.8V6; 2007/2008; PRETA; GASOLINA - FUNCIONANDO - IPVA 2022 PAGO")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14.750,00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=HYPERLINK("https://www.leilaoonline.com.br/lote/detalhe/124788", "125")</f>
      </c>
      <c r="B30" s="4" t="s">
        <f>=HYPERLINK("https://www.leilaoonline.com.br/lote/detalhe/124788", "I/AUDI A3 SPB 2.0T FSI; 2006/2007; PRATA; GASOLINA - FUNCIONANDO - IPVA 2022 PAGO")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=HYPERLINK("https://www.leilaoonline.com.br/lote/detalhe/124792", "126")</f>
      </c>
      <c r="B31" s="4" t="s">
        <f>=HYPERLINK("https://www.leilaoonline.com.br/lote/detalhe/124792", "veja o vídeo!! I/FIAT SIENA EL 1.4 FLEX; 2014/2015; PRETA; ALCO./GASOL. - FUNCIONANDO")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=HYPERLINK("https://www.leilaoonline.com.br/lote/detalhe/124789", "127")</f>
      </c>
      <c r="B32" s="4" t="s">
        <f>=HYPERLINK("https://www.leilaoonline.com.br/lote/detalhe/124789", "veja o vídeo!! RENAULT/LOGAN EX 1616V A; 2013/2013; BRANCA; ALCO./GASOL.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=HYPERLINK("https://www.leilaoonline.com.br/lote/detalhe/124790", "129")</f>
      </c>
      <c r="B33" s="4" t="s">
        <f>=HYPERLINK("https://www.leilaoonline.com.br/lote/detalhe/124790", "veja o vídeo!! I/CITROEN C4 PIC GLXA 5L; 2010/2011; PRATA; GASOLINA - FUNCIONANDO - IPVA 2022 PAGO")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10.250,00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=HYPERLINK("https://www.leilaoonline.com.br/lote/detalhe/125132", "130")</f>
      </c>
      <c r="B34" s="4" t="s">
        <f>=HYPERLINK("https://www.leilaoonline.com.br/lote/detalhe/125132", "VW/VOYAGE; 1985/1985; BEGE; GASOLINA - FUNCIONANDO")</f>
      </c>
      <c r="C34" s="4" t="inlineStr">
        <is>
          <t>Vendido</t>
        </is>
      </c>
      <c r="D34" s="4" t="inlineStr">
        <is>
          <t>23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=HYPERLINK("https://www.leilaoonline.com.br/lote/detalhe/124787", "131")</f>
      </c>
      <c r="B35" s="4" t="s">
        <f>=HYPERLINK("https://www.leilaoonline.com.br/lote/detalhe/124787", "VW/FUSCA 1300; 1970/1970; VERMELHA; GASOLINA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8.750,00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=HYPERLINK("https://www.leilaoonline.com.br/lote/detalhe/125393", "132")</f>
      </c>
      <c r="B36" s="4" t="s">
        <f>=HYPERLINK("https://www.leilaoonline.com.br/lote/detalhe/125393", "veja o vídeo!! GM/S10 2.5D 4X4; 1998/1998; BRANCA; DIESEL")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15.750,00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=HYPERLINK("https://www.leilaoonline.com.br/lote/detalhe/124793", "133")</f>
      </c>
      <c r="B37" s="4" t="s">
        <f>=HYPERLINK("https://www.leilaoonline.com.br/lote/detalhe/124793", "GM/MONTANA CONQUEST; 2008/2008; CINZA; ALCO./GASOL.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=HYPERLINK("https://www.leilaoonline.com.br/lote/detalhe/124795", "134")</f>
      </c>
      <c r="B38" s="4" t="s">
        <f>=HYPERLINK("https://www.leilaoonline.com.br/lote/detalhe/124795", "CHEVROLET/ONIX 1.4AT LTZ; 2017/2017; PRATA; ALCO./GASOL. - FUNCIONANDO")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=HYPERLINK("https://www.leilaoonline.com.br/lote/detalhe/124802", "136")</f>
      </c>
      <c r="B39" s="4" t="s">
        <f>=HYPERLINK("https://www.leilaoonline.com.br/lote/detalhe/124802", "veja o vídeo!! FORD/FIESTA HA 1.5L S; 2014/2014; BRANCA; ALCO./GASOL. - FUNCIONANDO")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28.000,00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=HYPERLINK("https://www.leilaoonline.com.br/lote/detalhe/124794", "137")</f>
      </c>
      <c r="B40" s="4" t="s">
        <f>=HYPERLINK("https://www.leilaoonline.com.br/lote/detalhe/124794", " veja o vídeo!! HONDA/FIT EX; 2008/2008; BRANCA; GASOLINA - FUNCIONANDO")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=HYPERLINK("https://www.leilaoonline.com.br/lote/detalhe/125127", "139")</f>
      </c>
      <c r="B41" s="4" t="s">
        <f>=HYPERLINK("https://www.leilaoonline.com.br/lote/detalhe/125127", "GM/CORSA SEDAN MAXX; 2005/2006; PRETA; ALCO./GASOL.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=HYPERLINK("https://www.leilaoonline.com.br/lote/detalhe/124799", "141")</f>
      </c>
      <c r="B42" s="4" t="s">
        <f>=HYPERLINK("https://www.leilaoonline.com.br/lote/detalhe/124799", "CITROEN/PICASSO II16GLXF; 2008/2009; PRATA; ALCO./GASOL. - FUNCIONANDO")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10.250,00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=HYPERLINK("https://www.leilaoonline.com.br/lote/detalhe/124800", "142")</f>
      </c>
      <c r="B43" s="4" t="s">
        <f>=HYPERLINK("https://www.leilaoonline.com.br/lote/detalhe/124800", "GM/MONZA SL/E 2.0; 1989/1990; CINZA; ALCOOL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=HYPERLINK("https://www.leilaoonline.com.br/lote/detalhe/124796", "145")</f>
      </c>
      <c r="B44" s="4" t="s">
        <f>=HYPERLINK("https://www.leilaoonline.com.br/lote/detalhe/124796", "veja o vídeo!! GM/MONZA 650; 1993/1993; VERMELHA; GASOLINA - FUNCIONANDO")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=HYPERLINK("https://www.leilaoonline.com.br/lote/detalhe/124797", "160")</f>
      </c>
      <c r="B45" s="4" t="s">
        <f>=HYPERLINK("https://www.leilaoonline.com.br/lote/detalhe/124797", "veja o vídeo!! I/NISSAN TIIDA 18SL FLEX; 2011/2012; PRATA; ALCO./GASOL. - FUNCIONANDO")</f>
      </c>
      <c r="C45" s="4" t="inlineStr">
        <is>
          <t>Não vendido</t>
        </is>
      </c>
      <c r="D45" s="4" t="inlineStr">
        <is>
          <t>41</t>
        </is>
      </c>
      <c r="E45" s="5" t="inlineStr">
        <is>
          <t>19.750,00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=HYPERLINK("https://www.leilaoonline.com.br/lote/detalhe/124805", "225")</f>
      </c>
      <c r="B46" s="4" t="s">
        <f>=HYPERLINK("https://www.leilaoonline.com.br/lote/detalhe/124805", "veja o vídeo!! VW/GOL CL STAR; 1989/1989; VERMELHA; GASOLINA - FUNCIONANDO")</f>
      </c>
      <c r="C46" s="4" t="inlineStr">
        <is>
          <t>Vendido</t>
        </is>
      </c>
      <c r="D46" s="4" t="inlineStr">
        <is>
          <t>31</t>
        </is>
      </c>
      <c r="E46" s="5" t="inlineStr">
        <is>
          <t>10.250,00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=HYPERLINK("https://www.leilaoonline.com.br/lote/detalhe/125419", "248")</f>
      </c>
      <c r="B47" s="4" t="s">
        <f>=HYPERLINK("https://www.leilaoonline.com.br/lote/detalhe/125419", "veja o vídeo!! VW/BRASILIA; 1977/1977; AZUL; GASOLINA - FUNCIONANDO")</f>
      </c>
      <c r="C47" s="4" t="inlineStr">
        <is>
          <t>Vendido</t>
        </is>
      </c>
      <c r="D47" s="4" t="inlineStr">
        <is>
          <t>27</t>
        </is>
      </c>
      <c r="E47" s="5" t="inlineStr">
        <is>
          <t>7.400,00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=HYPERLINK("https://www.leilaoonline.com.br/lote/detalhe/124807", "257")</f>
      </c>
      <c r="B48" s="4" t="s">
        <f>=HYPERLINK("https://www.leilaoonline.com.br/lote/detalhe/124807", "veja o vídeo!! VW/GOL CL; 1988/1988; AZUL; ALCOOL - FUNCIONANDO")</f>
      </c>
      <c r="C48" s="4" t="inlineStr">
        <is>
          <t>Vendido</t>
        </is>
      </c>
      <c r="D48" s="4" t="inlineStr">
        <is>
          <t>16</t>
        </is>
      </c>
      <c r="E48" s="5" t="inlineStr">
        <is>
          <t>10.750,00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2026-04-30T20:02:52.00Z</dcterms:created>
  <dc:creator>Tellks Tecnologia</dc:creator>
  <cp:revision>0</cp:revision>
</cp:coreProperties>
</file>