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Cam. Volvo, MBenz, Ford, Iveco • Saveiro CD Cross • S10 • Palio W. 18/19 • Up Move e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29/04/2022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=HYPERLINK("https://www.leilaoonline.com.br/lote/detalhe/125594", "021")</f>
      </c>
      <c r="B11" s="4" t="s">
        <f>=HYPERLINK("https://www.leilaoonline.com.br/lote/detalhe/125594", "ROLO COMPACTADOR MULLER; VAP 55 - CP81")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40.000,00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=HYPERLINK("https://www.leilaoonline.com.br/lote/detalhe/125595", "034")</f>
      </c>
      <c r="B12" s="4" t="s">
        <f>=HYPERLINK("https://www.leilaoonline.com.br/lote/detalhe/125595", "GM/S10 2.5 D 4X4; 1999/2000; BRANCA; DIESEL - FUNCIONANDO - IPVA 2022 PAGO")</f>
      </c>
      <c r="C12" s="4" t="inlineStr">
        <is>
          <t>Não vendido</t>
        </is>
      </c>
      <c r="D12" s="4" t="inlineStr">
        <is>
          <t>29</t>
        </is>
      </c>
      <c r="E12" s="5" t="inlineStr">
        <is>
          <t>25.800,00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=HYPERLINK("https://www.leilaoonline.com.br/lote/detalhe/125596", "035")</f>
      </c>
      <c r="B13" s="4" t="s">
        <f>=HYPERLINK("https://www.leilaoonline.com.br/lote/detalhe/125596", "FIAT/DOBLO JAEDI AMB; 2013/2013; BRANCA; ALCO./GASOL. - FUNCIONANDO - IPVA 2022 PAGO")</f>
      </c>
      <c r="C13" s="4" t="inlineStr">
        <is>
          <t>Não vendido</t>
        </is>
      </c>
      <c r="D13" s="4" t="inlineStr">
        <is>
          <t>8</t>
        </is>
      </c>
      <c r="E13" s="5" t="inlineStr">
        <is>
          <t>8.500,00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=HYPERLINK("https://www.leilaoonline.com.br/lote/detalhe/125605", "098")</f>
      </c>
      <c r="B14" s="4" t="s">
        <f>=HYPERLINK("https://www.leilaoonline.com.br/lote/detalhe/125605", "CAMINHÃO GUINCHO VOLVO N10; 1986/1986; DIESEL - FUNCIONANDO")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22.000,00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=HYPERLINK("https://www.leilaoonline.com.br/lote/detalhe/125604", "099")</f>
      </c>
      <c r="B15" s="4" t="s">
        <f>=HYPERLINK("https://www.leilaoonline.com.br/lote/detalhe/125604", "CAMINHÃO M.BENZ LP 321; CARA CHATA; 1962/1962; AZUL; DIESEL - FUNCIONANDO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=HYPERLINK("https://www.leilaoonline.com.br/lote/detalhe/125603", "100")</f>
      </c>
      <c r="B16" s="4" t="s">
        <f>=HYPERLINK("https://www.leilaoonline.com.br/lote/detalhe/125603", "CAMINHÃO FORD F12.000 160; 1999/2000; AZUL; DIESEL; CARROCERIA ABERTA - FUNCIONANDO - FROTA E06")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30.000,00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=HYPERLINK("https://www.leilaoonline.com.br/lote/detalhe/125600", "101")</f>
      </c>
      <c r="B17" s="4" t="s">
        <f>=HYPERLINK("https://www.leilaoonline.com.br/lote/detalhe/125600", "CAMINHÃO FORD/CARGO 2628 E BETONEIRA; 2009/2010; BRANCA; DIESEL; CESTO AÉREO FUNCIONANDO - FROTA C45")</f>
      </c>
      <c r="C17" s="4" t="inlineStr">
        <is>
          <t>Não vendido</t>
        </is>
      </c>
      <c r="D17" s="4" t="inlineStr">
        <is>
          <t>5</t>
        </is>
      </c>
      <c r="E17" s="5" t="inlineStr">
        <is>
          <t>47.000,00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=HYPERLINK("https://www.leilaoonline.com.br/lote/detalhe/125602", "102")</f>
      </c>
      <c r="B18" s="4" t="s">
        <f>=HYPERLINK("https://www.leilaoonline.com.br/lote/detalhe/125602", "FORD F12000 160; 2001/2001; COM CESTO AÉREO; BRANCA; DIESEL - FROTA 539")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=HYPERLINK("https://www.leilaoonline.com.br/lote/detalhe/125599", "104")</f>
      </c>
      <c r="B19" s="4" t="s">
        <f>=HYPERLINK("https://www.leilaoonline.com.br/lote/detalhe/125599", "VW/ÔNIBUS INDUSCAR APACHE; 2006/2006; BRANCO; DIESEL - FUNCIONANDO - FROTA 128")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=HYPERLINK("https://www.leilaoonline.com.br/lote/detalhe/125601", "105")</f>
      </c>
      <c r="B20" s="4" t="s">
        <f>=HYPERLINK("https://www.leilaoonline.com.br/lote/detalhe/125601", "FORD CARGO 1722; 2006/2006; BRANCA; DIESEL - FUNCIONANDO - FROTA 982 - IPVA 2022 PAGO")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=HYPERLINK("https://www.leilaoonline.com.br/lote/detalhe/125598", "106")</f>
      </c>
      <c r="B21" s="4" t="s">
        <f>=HYPERLINK("https://www.leilaoonline.com.br/lote/detalhe/125598", "CAMINHÃO FORD CARGO 2622 E; 2010/2010; BRANCA; DIESEL; TRAÇADO - FUNCIONANDO - FROTA 761 - IPVA 2022 PAGO")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=HYPERLINK("https://www.leilaoonline.com.br/lote/detalhe/125606", "107")</f>
      </c>
      <c r="B22" s="4" t="s">
        <f>=HYPERLINK("https://www.leilaoonline.com.br/lote/detalhe/125606", "CAMINHÃO IVECO TRAKKER 720T42TN; 2009/2010; BRANCA; DIESEL; SEM CÂMBIO - FROTA G65")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=HYPERLINK("https://www.leilaoonline.com.br/lote/detalhe/125607", "108")</f>
      </c>
      <c r="B23" s="4" t="s">
        <f>=HYPERLINK("https://www.leilaoonline.com.br/lote/detalhe/125607", "CITROEN JUMPER M33M 23S; 2011/2012; BRANCA; DIESEL - FROTA E84 - IPVA 2022 PAGO")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=HYPERLINK("https://www.leilaoonline.com.br/lote/detalhe/125614", "109")</f>
      </c>
      <c r="B24" s="4" t="s">
        <f>=HYPERLINK("https://www.leilaoonline.com.br/lote/detalhe/125614", "VW/UP MOVE MB TSI; 2015/2016; PRETO; ALCO./GASOL.- FUNCIONANDO - FROTA J64")</f>
      </c>
      <c r="C24" s="4" t="inlineStr">
        <is>
          <t>Não vendido</t>
        </is>
      </c>
      <c r="D24" s="4" t="inlineStr">
        <is>
          <t>5</t>
        </is>
      </c>
      <c r="E24" s="5" t="inlineStr">
        <is>
          <t>22.000,00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=HYPERLINK("https://www.leilaoonline.com.br/lote/detalhe/125613", "110")</f>
      </c>
      <c r="B25" s="4" t="s">
        <f>=HYPERLINK("https://www.leilaoonline.com.br/lote/detalhe/125613", "BUGGY VW TERRAL 4; 1984/1985; AMARELO; GASOLINA - FUNCIONANDO - FROTA H36")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16.000,00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=HYPERLINK("https://www.leilaoonline.com.br/lote/detalhe/125616", "120")</f>
      </c>
      <c r="B26" s="4" t="s">
        <f>=HYPERLINK("https://www.leilaoonline.com.br/lote/detalhe/125616", "FIAT PALIO WEEKEND 1.6 16V; 2002/2003; PRETA; GASOLINA - FROTA 995 -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=HYPERLINK("https://www.leilaoonline.com.br/lote/detalhe/125615", "121")</f>
      </c>
      <c r="B27" s="4" t="s">
        <f>=HYPERLINK("https://www.leilaoonline.com.br/lote/detalhe/125615", "FIAT PALIO WK TREKK 1.6; 2013/2013; PRATA; ALCO./GASOL. - FUNCIONANDO - FROTA F65")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17.000,00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=HYPERLINK("https://www.leilaoonline.com.br/lote/detalhe/125617", "128")</f>
      </c>
      <c r="B28" s="4" t="s">
        <f>=HYPERLINK("https://www.leilaoonline.com.br/lote/detalhe/125617", "FORD/KA SE 1.0 HA C; 2020/2020; CINZA; ALCO./GASOL. - FUNCIONANDO")</f>
      </c>
      <c r="C28" s="4" t="inlineStr">
        <is>
          <t>Não vendido</t>
        </is>
      </c>
      <c r="D28" s="4" t="inlineStr">
        <is>
          <t>42</t>
        </is>
      </c>
      <c r="E28" s="5" t="inlineStr">
        <is>
          <t>32.500,00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=HYPERLINK("https://www.leilaoonline.com.br/lote/detalhe/125608", "131")</f>
      </c>
      <c r="B29" s="4" t="s">
        <f>=HYPERLINK("https://www.leilaoonline.com.br/lote/detalhe/125608", "FIAT PALIO WEEKEND ADVENTURE; 2018/2019; BRANCA; ALCO./GASOL. - FUNCIONANDO - FROTA 766; CP 102")</f>
      </c>
      <c r="C29" s="4" t="inlineStr">
        <is>
          <t>Não vendido</t>
        </is>
      </c>
      <c r="D29" s="4" t="inlineStr">
        <is>
          <t>17</t>
        </is>
      </c>
      <c r="E29" s="5" t="inlineStr">
        <is>
          <t>30.550,00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=HYPERLINK("https://www.leilaoonline.com.br/lote/detalhe/125609", "132")</f>
      </c>
      <c r="B30" s="4" t="s">
        <f>=HYPERLINK("https://www.leilaoonline.com.br/lote/detalhe/125609", "FIAT PALIO WEEKEND ADVENTURE; 2018/2019; BRANCA; ALCO./GASOL. - FUNCIONANDO - FROTA 799; CP 103")</f>
      </c>
      <c r="C30" s="4" t="inlineStr">
        <is>
          <t>Vendido</t>
        </is>
      </c>
      <c r="D30" s="4" t="inlineStr">
        <is>
          <t>30</t>
        </is>
      </c>
      <c r="E30" s="5" t="inlineStr">
        <is>
          <t>41.250,00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=HYPERLINK("https://www.leilaoonline.com.br/lote/detalhe/125610", "133")</f>
      </c>
      <c r="B31" s="4" t="s">
        <f>=HYPERLINK("https://www.leilaoonline.com.br/lote/detalhe/125610", "FIAT PALIO WEEKEND ADVENTURE; 2018/2019; BRANCA; ALCO./GASOL. - FUNCIONANDO - FROTA 939; CP 105")</f>
      </c>
      <c r="C31" s="4" t="inlineStr">
        <is>
          <t>Vendido</t>
        </is>
      </c>
      <c r="D31" s="4" t="inlineStr">
        <is>
          <t>25</t>
        </is>
      </c>
      <c r="E31" s="5" t="inlineStr">
        <is>
          <t>40.000,00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=HYPERLINK("https://www.leilaoonline.com.br/lote/detalhe/125611", "134")</f>
      </c>
      <c r="B32" s="4" t="s">
        <f>=HYPERLINK("https://www.leilaoonline.com.br/lote/detalhe/125611", "FIAT PALIO WEEKEND ADVENTURE; 2018/2019; BRANCA; ALCO./GASOL. - FUNCIONANDO - FROTA 814; CP 106")</f>
      </c>
      <c r="C32" s="4" t="inlineStr">
        <is>
          <t>Vendido</t>
        </is>
      </c>
      <c r="D32" s="4" t="inlineStr">
        <is>
          <t>25</t>
        </is>
      </c>
      <c r="E32" s="5" t="inlineStr">
        <is>
          <t>40.000,00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=HYPERLINK("https://www.leilaoonline.com.br/lote/detalhe/125612", "138")</f>
      </c>
      <c r="B33" s="4" t="s">
        <f>=HYPERLINK("https://www.leilaoonline.com.br/lote/detalhe/125612", "FIAT PALIO WEEKEND ADVENTURE; 2018/2019; BRANCA; ALCO./GASOL. - FUNCIONANDO - FROTA 744; CP 110")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28.000,00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=HYPERLINK("https://www.leilaoonline.com.br/lote/detalhe/125618", "140")</f>
      </c>
      <c r="B34" s="4" t="s">
        <f>=HYPERLINK("https://www.leilaoonline.com.br/lote/detalhe/125618", "FIAT PALIO WEEKEND ADVENTURE; 2018/2019; BRANCA; ALCO./GASOL. - FUNCIONANDO - FROTA 364; CP 112")</f>
      </c>
      <c r="C34" s="4" t="inlineStr">
        <is>
          <t>Não vendido</t>
        </is>
      </c>
      <c r="D34" s="4" t="inlineStr">
        <is>
          <t>24</t>
        </is>
      </c>
      <c r="E34" s="5" t="inlineStr">
        <is>
          <t>39.500,00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=HYPERLINK("https://www.leilaoonline.com.br/lote/detalhe/125619", "141")</f>
      </c>
      <c r="B35" s="4" t="s">
        <f>=HYPERLINK("https://www.leilaoonline.com.br/lote/detalhe/125619", "FIAT PALIO WEEKEND ADVENTURE; 2018/2019; BRANCA; ALCO./GASOL. - FUNCIONANDO; FROTA 742; CP 113")</f>
      </c>
      <c r="C35" s="4" t="inlineStr">
        <is>
          <t>Vendido</t>
        </is>
      </c>
      <c r="D35" s="4" t="inlineStr">
        <is>
          <t>25</t>
        </is>
      </c>
      <c r="E35" s="5" t="inlineStr">
        <is>
          <t>40.000,00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=HYPERLINK("https://www.leilaoonline.com.br/lote/detalhe/125620", "142")</f>
      </c>
      <c r="B36" s="4" t="s">
        <f>=HYPERLINK("https://www.leilaoonline.com.br/lote/detalhe/125620", "FIAT PALIO WEEKEND ADVENTURE; 2018/2019; BRANCA; ALCO./GASOL. - FUNCIONANDO - FROTA 113; CP 114")</f>
      </c>
      <c r="C36" s="4" t="inlineStr">
        <is>
          <t>Vendido</t>
        </is>
      </c>
      <c r="D36" s="4" t="inlineStr">
        <is>
          <t>47</t>
        </is>
      </c>
      <c r="E36" s="5" t="inlineStr">
        <is>
          <t>39.300,00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=HYPERLINK("https://www.leilaoonline.com.br/lote/detalhe/125621", "150")</f>
      </c>
      <c r="B37" s="4" t="s">
        <f>=HYPERLINK("https://www.leilaoonline.com.br/lote/detalhe/125621", "VW PARATI 16V TOUR; 2002/2002; BRANCA; GASOLINA - FUNCIONANDO - FROTA 280 - IPVA 2022 PAGO")</f>
      </c>
      <c r="C37" s="4" t="inlineStr">
        <is>
          <t>Não vendido</t>
        </is>
      </c>
      <c r="D37" s="4" t="inlineStr">
        <is>
          <t>8</t>
        </is>
      </c>
      <c r="E37" s="5" t="inlineStr">
        <is>
          <t>2.750,00</t>
        </is>
      </c>
      <c r="F3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2026-04-30T23:47:59.00Z</dcterms:created>
  <dc:creator>Tellks Tecnologia</dc:creator>
  <cp:revision>0</cp:revision>
</cp:coreProperties>
</file>