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320, 140K, 938H - TRATORES - STRADA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=HYPERLINK("https://www.leilaoonline.com.br/lote/detalhe/132353", "034")</f>
      </c>
      <c r="B11" s="4" t="s">
        <f>=HYPERLINK("https://www.leilaoonline.com.br/lote/detalhe/132353", " ESCAVADEIRA 320 D/DL Cat., FR. 4702,  , 2015/2015, LOC.:IVATÉ")</f>
      </c>
      <c r="C11" s="4" t="inlineStr">
        <is>
          <t>Vendido</t>
        </is>
      </c>
      <c r="D11" s="4" t="inlineStr">
        <is>
          <t>54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=HYPERLINK("https://www.leilaoonline.com.br/lote/detalhe/132355", "052")</f>
      </c>
      <c r="B12" s="4" t="s">
        <f>=HYPERLINK("https://www.leilaoonline.com.br/lote/detalhe/132355", " US TRANSB. TCP-US-752700, FR. 4401, , 2012/2012, LOC.:IVATÉ")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=HYPERLINK("https://www.leilaoonline.com.br/lote/detalhe/132350", "070")</f>
      </c>
      <c r="B13" s="4" t="s">
        <f>=HYPERLINK("https://www.leilaoonline.com.br/lote/detalhe/132350", " VALTRA BM 110, FR. 4961, , 2014/2014, LOC.:IVATÉ")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=HYPERLINK("https://www.leilaoonline.com.br/lote/detalhe/132356", "131")</f>
      </c>
      <c r="B14" s="4" t="s">
        <f>=HYPERLINK("https://www.leilaoonline.com.br/lote/detalhe/132356", " Escavadeira 320 D/DL CAT., FR. 4871, , 2015/2015, LOC.:IVATÉ")</f>
      </c>
      <c r="C14" s="4" t="inlineStr">
        <is>
          <t>Vendido</t>
        </is>
      </c>
      <c r="D14" s="4" t="inlineStr">
        <is>
          <t>6</t>
        </is>
      </c>
      <c r="E14" s="5" t="inlineStr">
        <is>
          <t>162.500,00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=HYPERLINK("https://www.leilaoonline.com.br/lote/detalhe/132357", "170")</f>
      </c>
      <c r="B15" s="4" t="s">
        <f>=HYPERLINK("https://www.leilaoonline.com.br/lote/detalhe/132357", " TRATOR JOHN DEERE 6145 J, FR. 19260, , 2014/2014, LOC.: UMUARAMA")</f>
      </c>
      <c r="C15" s="4" t="inlineStr">
        <is>
          <t>Vendido</t>
        </is>
      </c>
      <c r="D15" s="4" t="inlineStr">
        <is>
          <t>147</t>
        </is>
      </c>
      <c r="E15" s="5" t="inlineStr">
        <is>
          <t>196.000,00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=HYPERLINK("https://www.leilaoonline.com.br/lote/detalhe/132352", "193")</f>
      </c>
      <c r="B16" s="4" t="s">
        <f>=HYPERLINK("https://www.leilaoonline.com.br/lote/detalhe/132352", " PA CARREGADEIRA CAT 938H, FR. 19149, , 2011/2011, LOC.: UMUARAMA")</f>
      </c>
      <c r="C16" s="4" t="inlineStr">
        <is>
          <t>Vendido</t>
        </is>
      </c>
      <c r="D16" s="4" t="inlineStr">
        <is>
          <t>142</t>
        </is>
      </c>
      <c r="E16" s="5" t="inlineStr">
        <is>
          <t>219.000,00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=HYPERLINK("https://www.leilaoonline.com.br/lote/detalhe/132359", "209")</f>
      </c>
      <c r="B17" s="4" t="s">
        <f>=HYPERLINK("https://www.leilaoonline.com.br/lote/detalhe/132359", " JD COLHEDORA 3522 ;ANO 2014\2014 ;FR.: 3976 ;LOC.: TAPEJARA")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=HYPERLINK("https://www.leilaoonline.com.br/lote/detalhe/132342", "229")</f>
      </c>
      <c r="B18" s="4" t="s">
        <f>=HYPERLINK("https://www.leilaoonline.com.br/lote/detalhe/132342", " MOTO BROS NXR160 ES ; 2018/2019; FR.: 71496; LOC.: TAPEJARA;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=HYPERLINK("https://www.leilaoonline.com.br/lote/detalhe/132343", "230")</f>
      </c>
      <c r="B19" s="4" t="s">
        <f>=HYPERLINK("https://www.leilaoonline.com.br/lote/detalhe/132343", " MOTO BROS NXR150 MIX ES ; 2010/2010; FR.: 20870; LOC.: TAPEJARA;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=HYPERLINK("https://www.leilaoonline.com.br/lote/detalhe/132366", "264")</f>
      </c>
      <c r="B20" s="4" t="s">
        <f>=HYPERLINK("https://www.leilaoonline.com.br/lote/detalhe/132366", " MOTONIVELADORA 140K CAT. ;ANO 2011\2011 ;FR.: 3716 ;LOC.: TAPEJARA")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=HYPERLINK("https://www.leilaoonline.com.br/lote/detalhe/132367", "310")</f>
      </c>
      <c r="B21" s="4" t="s">
        <f>=HYPERLINK("https://www.leilaoonline.com.br/lote/detalhe/132367", " VALTRA BH 185 I 4X4 ;ANO 2011\2011 ;FR.: 3801 ;LOC.: TAPEJARA")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151.000,00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=HYPERLINK("https://www.leilaoonline.com.br/lote/detalhe/132368", "323")</f>
      </c>
      <c r="B22" s="4" t="s">
        <f>=HYPERLINK("https://www.leilaoonline.com.br/lote/detalhe/132368", " VALTRA BH 185 I 4X4 ;ANO 2013\2013 ;FR.: 18608 ;LOC.: TAPEJARA")</f>
      </c>
      <c r="C22" s="4" t="inlineStr">
        <is>
          <t>Vendido</t>
        </is>
      </c>
      <c r="D22" s="4" t="inlineStr">
        <is>
          <t>69</t>
        </is>
      </c>
      <c r="E22" s="5" t="inlineStr">
        <is>
          <t>146.000,00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=HYPERLINK("https://www.leilaoonline.com.br/lote/detalhe/132369", "339")</f>
      </c>
      <c r="B23" s="4" t="s">
        <f>=HYPERLINK("https://www.leilaoonline.com.br/lote/detalhe/132369", " REB. CANA PICADA RANDON  ;ANO 2006\2006 ;FR.: 3542 ;LOC.: TAPEJARA")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=HYPERLINK("https://www.leilaoonline.com.br/lote/detalhe/132372", "348")</f>
      </c>
      <c r="B24" s="4" t="s">
        <f>=HYPERLINK("https://www.leilaoonline.com.br/lote/detalhe/132372", " CARRETA BASC. DISTR. MUDA ;ANO 2016\2016 ;FR.: 31227 ;LOC.: TAPEJARA")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=HYPERLINK("https://www.leilaoonline.com.br/lote/detalhe/132370", "350")</f>
      </c>
      <c r="B25" s="4" t="s">
        <f>=HYPERLINK("https://www.leilaoonline.com.br/lote/detalhe/132370", " CARRETA BASC. DISTR. MUDA ;ANO 2017\2017 ;FR.: 31162 ;LOC.: TAPEJARA")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=HYPERLINK("https://www.leilaoonline.com.br/lote/detalhe/132360", "362")</f>
      </c>
      <c r="B26" s="4" t="s">
        <f>=HYPERLINK("https://www.leilaoonline.com.br/lote/detalhe/132360", " CARRETA BASC. DISTR. MUDA ;ANO 2017\2017 ;FR.: 31176 ;LOC.: TAPEJARA")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=HYPERLINK("https://www.leilaoonline.com.br/lote/detalhe/132371", "365")</f>
      </c>
      <c r="B27" s="4" t="s">
        <f>=HYPERLINK("https://www.leilaoonline.com.br/lote/detalhe/132371", " VOLVO FM12 380 6X4 R ;ANO 2004\2004 ;FR.: 3325 ;LOC.: TAPEJARA")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=HYPERLINK("https://www.leilaoonline.com.br/lote/detalhe/132361", "406")</f>
      </c>
      <c r="B28" s="4" t="s">
        <f>=HYPERLINK("https://www.leilaoonline.com.br/lote/detalhe/132361", " TRANSBORDO VT10 Bi TANDEM ;ANO 2014\2014 ;FR.: 30668 ;LOC.: TAPEJARA")</f>
      </c>
      <c r="C28" s="4" t="inlineStr">
        <is>
          <t>Vendido</t>
        </is>
      </c>
      <c r="D28" s="4" t="inlineStr">
        <is>
          <t>4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=HYPERLINK("https://www.leilaoonline.com.br/lote/detalhe/132362", "424")</f>
      </c>
      <c r="B29" s="4" t="s">
        <f>=HYPERLINK("https://www.leilaoonline.com.br/lote/detalhe/132362", " JD COLHEDORA 3522 ;ANO 2015\2015 ;FR.: 18707 ;LOC.: TAPEJARA")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=HYPERLINK("https://www.leilaoonline.com.br/lote/detalhe/132344", "454")</f>
      </c>
      <c r="B30" s="4" t="s">
        <f>=HYPERLINK("https://www.leilaoonline.com.br/lote/detalhe/132344", " VW NOVA SAVEIRO RB MBVS; 2018/2019; FR.: 28127; LOC.: MARINGÁ; ")</f>
      </c>
      <c r="C30" s="4" t="inlineStr">
        <is>
          <t>Vendido</t>
        </is>
      </c>
      <c r="D30" s="4" t="inlineStr">
        <is>
          <t>28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=HYPERLINK("https://www.leilaoonline.com.br/lote/detalhe/132345", "463")</f>
      </c>
      <c r="B31" s="4" t="s">
        <f>=HYPERLINK("https://www.leilaoonline.com.br/lote/detalhe/132345", " VW NOVA SAVEIRO RB MBVS; 2018/2019; FR.: 70786; LOC.: MARINGÁ; ")</f>
      </c>
      <c r="C31" s="4" t="inlineStr">
        <is>
          <t>Vendido</t>
        </is>
      </c>
      <c r="D31" s="4" t="inlineStr">
        <is>
          <t>32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=HYPERLINK("https://www.leilaoonline.com.br/lote/detalhe/132375", "492")</f>
      </c>
      <c r="B32" s="4" t="s">
        <f>=HYPERLINK("https://www.leilaoonline.com.br/lote/detalhe/132375", " VALTRA BH 185 I 4X4 ;ANO 2011\2011 ;FR.: 1847 ;LOC.: IGUATEMI")</f>
      </c>
      <c r="C32" s="4" t="inlineStr">
        <is>
          <t>Vendido</t>
        </is>
      </c>
      <c r="D32" s="4" t="inlineStr">
        <is>
          <t>59</t>
        </is>
      </c>
      <c r="E32" s="5" t="inlineStr">
        <is>
          <t>136.000,00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=HYPERLINK("https://www.leilaoonline.com.br/lote/detalhe/132364", "523")</f>
      </c>
      <c r="B33" s="4" t="s">
        <f>=HYPERLINK("https://www.leilaoonline.com.br/lote/detalhe/132364", " TRANSBORDO TANDEM SANTAL  ;ANO 2014\2014 ;FR.: 30131 ;LOC.: IGUATEMI")</f>
      </c>
      <c r="C33" s="4" t="inlineStr">
        <is>
          <t>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=HYPERLINK("https://www.leilaoonline.com.br/lote/detalhe/132363", "525")</f>
      </c>
      <c r="B34" s="4" t="s">
        <f>=HYPERLINK("https://www.leilaoonline.com.br/lote/detalhe/132363", " SN TRANSBORDO TANDEN ;ANO 2014\2014 ;FR.: 15220095 ;LOC.: IGUATEMI")</f>
      </c>
      <c r="C34" s="4" t="inlineStr">
        <is>
          <t>Vendido</t>
        </is>
      </c>
      <c r="D34" s="4" t="inlineStr">
        <is>
          <t>11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=HYPERLINK("https://www.leilaoonline.com.br/lote/detalhe/132365", "526")</f>
      </c>
      <c r="B35" s="4" t="s">
        <f>=HYPERLINK("https://www.leilaoonline.com.br/lote/detalhe/132365", " TRANSBORDO TANDEM SANTAL   ;ANO 2017\2017 ;FR.: 30075 ;LOC.: IGUATEMI")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=HYPERLINK("https://www.leilaoonline.com.br/lote/detalhe/132358", "13459")</f>
      </c>
      <c r="B36" s="4" t="s">
        <f>=HYPERLINK("https://www.leilaoonline.com.br/lote/detalhe/132358", " Valtra BH 180  4X4, ANO 2004, FR 2788, LOC. PARANACITY/ PR ")</f>
      </c>
      <c r="C36" s="4" t="inlineStr">
        <is>
          <t>Vendido</t>
        </is>
      </c>
      <c r="D36" s="4" t="inlineStr">
        <is>
          <t>54</t>
        </is>
      </c>
      <c r="E36" s="5" t="inlineStr">
        <is>
          <t>110.000,00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2026-04-30T20:01:35.00Z</dcterms:created>
  <dc:creator>Tellks Tecnologia</dc:creator>
  <cp:revision>0</cp:revision>
</cp:coreProperties>
</file>