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Cooper • Amarok • WR-V • Outlander • Hb20s • Fit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=HYPERLINK("https://www.leilaoonline.com.br/lote/detalhe/143219", "096")</f>
      </c>
      <c r="B11" s="4" t="s">
        <f>=HYPERLINK("https://www.leilaoonline.com.br/lote/detalhe/143219", "veja o vídeo!! HONDA/WR-V EX CVT; 2020/2020; BRANCA; ALCO./GASOL. - FUNCIONANDO")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61.250,00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=HYPERLINK("https://www.leilaoonline.com.br/lote/detalhe/143826", "098")</f>
      </c>
      <c r="B12" s="4" t="s">
        <f>=HYPERLINK("https://www.leilaoonline.com.br/lote/detalhe/143826", "I/VW PASSAT HL TSI AA; 2018/2018; PRATA; GASOLINA - FUNCIONANDO - IPVA 2022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99.000,00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=HYPERLINK("https://www.leilaoonline.com.br/lote/detalhe/143782", "099")</f>
      </c>
      <c r="B13" s="4" t="s">
        <f>=HYPERLINK("https://www.leilaoonline.com.br/lote/detalhe/143782", "veja o vídeo!! CHEVROLET/S10 HC DD4A; 2018/2019; VERMELHA; DIESEL - FUNCIONANDO - IPVA 2022 OK")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92.250,00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=HYPERLINK("https://www.leilaoonline.com.br/lote/detalhe/143218", "100")</f>
      </c>
      <c r="B14" s="4" t="s">
        <f>=HYPERLINK("https://www.leilaoonline.com.br/lote/detalhe/143218", "veja o vídeo!! HONDA/FIT PERSONAL; 2020/2020; CINZA; ALCO./GASOL. - FUNCIONANDO - APROX. 14.800KM")</f>
      </c>
      <c r="C14" s="4" t="inlineStr">
        <is>
          <t>Vendido</t>
        </is>
      </c>
      <c r="D14" s="4" t="inlineStr">
        <is>
          <t>28</t>
        </is>
      </c>
      <c r="E14" s="5" t="inlineStr">
        <is>
          <t>54.400,00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=HYPERLINK("https://www.leilaoonline.com.br/lote/detalhe/143214", "101")</f>
      </c>
      <c r="B15" s="4" t="s">
        <f>=HYPERLINK("https://www.leilaoonline.com.br/lote/detalhe/143214", "veja o vídeo!! I/VW AMAROK CD 4X4 HIGH; 2012/2012; PRETA; DIESEL - FUNCIONANDO")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=HYPERLINK("https://www.leilaoonline.com.br/lote/detalhe/143216", "102")</f>
      </c>
      <c r="B16" s="4" t="s">
        <f>=HYPERLINK("https://www.leilaoonline.com.br/lote/detalhe/143216", "veja o vídeo!! HONDA/WR-V EX CVT; 2017/2018; PRATA; ALCO./GASOL. - FUNCIONANDO - IPVA 2022 OK - FIPE: 85.928,00")</f>
      </c>
      <c r="C16" s="4" t="inlineStr">
        <is>
          <t>Vendido</t>
        </is>
      </c>
      <c r="D16" s="4" t="inlineStr">
        <is>
          <t>29</t>
        </is>
      </c>
      <c r="E16" s="5" t="inlineStr">
        <is>
          <t>55.500,00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=HYPERLINK("https://www.leilaoonline.com.br/lote/detalhe/143232", "103")</f>
      </c>
      <c r="B17" s="4" t="s">
        <f>=HYPERLINK("https://www.leilaoonline.com.br/lote/detalhe/143232", "veja o vídeo!! I/MMC OUTLANDER 2.0; 2015/2016; CINZA; GASOLINA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=HYPERLINK("https://www.leilaoonline.com.br/lote/detalhe/143213", "104")</f>
      </c>
      <c r="B18" s="4" t="s">
        <f>=HYPERLINK("https://www.leilaoonline.com.br/lote/detalhe/143213", "veja o vídeo!! HONDA/HR-V EXL; 2016/2016; PRATA; ALCO./GASOL. -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73.750,00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=HYPERLINK("https://www.leilaoonline.com.br/lote/detalhe/143217", "105")</f>
      </c>
      <c r="B19" s="4" t="s">
        <f>=HYPERLINK("https://www.leilaoonline.com.br/lote/detalhe/143217", "veja o vídeo!! I/MINI COOPER S; 2009/2010; VERMELHA; GASOLINA - FUNCIONANDO")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37.150,00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=HYPERLINK("https://www.leilaoonline.com.br/lote/detalhe/143512", "106")</f>
      </c>
      <c r="B20" s="4" t="s">
        <f>=HYPERLINK("https://www.leilaoonline.com.br/lote/detalhe/143512", "veja o vídeo!! JEEP/COMPASS LONGITUDE D; 2020/2021; PRETA; DIESEL - FUNCIONANDO - IPVA 2022 OK")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=HYPERLINK("https://www.leilaoonline.com.br/lote/detalhe/143215", "107")</f>
      </c>
      <c r="B21" s="4" t="s">
        <f>=HYPERLINK("https://www.leilaoonline.com.br/lote/detalhe/143215", "veja o vídeo!! HYUNDAI/HB20S 1.6A PREM; 2015/2015; BRANCA; ALCO./GASOL. - FUNCIONANDO")</f>
      </c>
      <c r="C21" s="4" t="inlineStr">
        <is>
          <t>Vendido</t>
        </is>
      </c>
      <c r="D21" s="4" t="inlineStr">
        <is>
          <t>68</t>
        </is>
      </c>
      <c r="E21" s="5" t="inlineStr">
        <is>
          <t>36.350,00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=HYPERLINK("https://www.leilaoonline.com.br/lote/detalhe/143607", "108")</f>
      </c>
      <c r="B22" s="4" t="s">
        <f>=HYPERLINK("https://www.leilaoonline.com.br/lote/detalhe/143607", "veja o vídeo!! HYUNDAI/TUCSON GLSB; 2014/2015; PRATA; ALCO./GASOL. - FUNCIONANDO - FIPE R$ 56.957,00")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38.500,00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=HYPERLINK("https://www.leilaoonline.com.br/lote/detalhe/143624", "109")</f>
      </c>
      <c r="B23" s="4" t="s">
        <f>=HYPERLINK("https://www.leilaoonline.com.br/lote/detalhe/143624", "veja o vídeo!! CHEV/PRISMA 1.4AT LTZ; 2016/2017; VERMELHA; ALCO./GASOL. - FUNC. - IPVA 2022 OK - APROX. 17.788KM - FIPE: 65.097,00")</f>
      </c>
      <c r="C23" s="4" t="inlineStr">
        <is>
          <t>Vendido</t>
        </is>
      </c>
      <c r="D23" s="4" t="inlineStr">
        <is>
          <t>78</t>
        </is>
      </c>
      <c r="E23" s="5" t="inlineStr">
        <is>
          <t>41.500,00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=HYPERLINK("https://www.leilaoonline.com.br/lote/detalhe/143231", "110")</f>
      </c>
      <c r="B24" s="4" t="s">
        <f>=HYPERLINK("https://www.leilaoonline.com.br/lote/detalhe/143231", "NISSAN/MARCH 16SV; 2018/2018; BRANCA; ALCO./GASOL. - FUNCIONANDO - IPVA 2022 OK")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=HYPERLINK("https://www.leilaoonline.com.br/lote/detalhe/143220", "111")</f>
      </c>
      <c r="B25" s="4" t="s">
        <f>=HYPERLINK("https://www.leilaoonline.com.br/lote/detalhe/143220", "veja o vídeo!! TOYOTA/ETIOS HB X; 2016/2016; CINZA; ALCO./GASOL. - FUNCIONANDO")</f>
      </c>
      <c r="C25" s="4" t="inlineStr">
        <is>
          <t>Vendido</t>
        </is>
      </c>
      <c r="D25" s="4" t="inlineStr">
        <is>
          <t>31</t>
        </is>
      </c>
      <c r="E25" s="5" t="inlineStr">
        <is>
          <t>31.500,00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=HYPERLINK("https://www.leilaoonline.com.br/lote/detalhe/143221", "112")</f>
      </c>
      <c r="B26" s="4" t="s">
        <f>=HYPERLINK("https://www.leilaoonline.com.br/lote/detalhe/143221", "veja o vídeo!! LR/EVOQUE P240 SE; 2018/2018; PRETA; GASOLINA - FUNCIONANDO")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153.000,00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=HYPERLINK("https://www.leilaoonline.com.br/lote/detalhe/143222", "113")</f>
      </c>
      <c r="B27" s="4" t="s">
        <f>=HYPERLINK("https://www.leilaoonline.com.br/lote/detalhe/143222", "veja o vídeo!! CHEV/PRISMA 1.0MT LT; 2013/2013; CINZA;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=HYPERLINK("https://www.leilaoonline.com.br/lote/detalhe/143781", "114")</f>
      </c>
      <c r="B28" s="4" t="s">
        <f>=HYPERLINK("https://www.leilaoonline.com.br/lote/detalhe/143781", "veja o vídeo!! PEUGEOT/208 GRIFFE EAT6; 2018/2019; BRANCA; ALCO./GASOL. - FUNCIONANDO - IPVA 2022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=HYPERLINK("https://www.leilaoonline.com.br/lote/detalhe/143230", "115")</f>
      </c>
      <c r="B29" s="4" t="s">
        <f>=HYPERLINK("https://www.leilaoonline.com.br/lote/detalhe/143230", "HONDA/CITY LX FLEX; 2013/2013; PRETA; ALCO./GASOL.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30.250,00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=HYPERLINK("https://www.leilaoonline.com.br/lote/detalhe/143599", "116")</f>
      </c>
      <c r="B30" s="4" t="s">
        <f>=HYPERLINK("https://www.leilaoonline.com.br/lote/detalhe/143599", "veja o vídeo!! I/MMC OUTLANDER 2.2 D; 2015/2016; BRANCA; DIESEL - FUNC. - IPVA 2022 OK - FIPE: R$ 153.230,00")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97.500,00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=HYPERLINK("https://www.leilaoonline.com.br/lote/detalhe/143227", "118")</f>
      </c>
      <c r="B31" s="4" t="s">
        <f>=HYPERLINK("https://www.leilaoonline.com.br/lote/detalhe/143227", "veja o vídeo!! CHEVROLET/ONIX 1.4AT ACT; 2018/2019; PRETA; ALCO./GASOL. - FUNCIONANDO")</f>
      </c>
      <c r="C31" s="4" t="inlineStr">
        <is>
          <t>Vendido</t>
        </is>
      </c>
      <c r="D31" s="4" t="inlineStr">
        <is>
          <t>87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=HYPERLINK("https://www.leilaoonline.com.br/lote/detalhe/143224", "119")</f>
      </c>
      <c r="B32" s="4" t="s">
        <f>=HYPERLINK("https://www.leilaoonline.com.br/lote/detalhe/143224", "HONDA/FIT EXL CVT; 2014/2015; VERMELHA; ALCO./GASOL. - FUNCIONANDO - IPVA 2022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=HYPERLINK("https://www.leilaoonline.com.br/lote/detalhe/143228", "120")</f>
      </c>
      <c r="B33" s="4" t="s">
        <f>=HYPERLINK("https://www.leilaoonline.com.br/lote/detalhe/143228", "veja o vídeo!! HONDA/CIVIC LXS; 2013/2014; PRATA; ALCO./GASOL. - FUNCIONANDO - IPVA 2022 PAGO")</f>
      </c>
      <c r="C33" s="4" t="inlineStr">
        <is>
          <t>Não vendido</t>
        </is>
      </c>
      <c r="D33" s="4" t="inlineStr">
        <is>
          <t>64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=HYPERLINK("https://www.leilaoonline.com.br/lote/detalhe/143225", "121")</f>
      </c>
      <c r="B34" s="4" t="s">
        <f>=HYPERLINK("https://www.leilaoonline.com.br/lote/detalhe/143225", "veja o vídeo!! CHEVROLET/CRUZE LT NB; 2013/2013; PRATA; ALCO./GASOL.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=HYPERLINK("https://www.leilaoonline.com.br/lote/detalhe/143229", "123")</f>
      </c>
      <c r="B35" s="4" t="s">
        <f>=HYPERLINK("https://www.leilaoonline.com.br/lote/detalhe/143229", "I/HYUNDAI SONATA GLS; 2011/2012; PRATA; GASOLINA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31.500,00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=HYPERLINK("https://www.leilaoonline.com.br/lote/detalhe/143608", "124")</f>
      </c>
      <c r="B36" s="4" t="s">
        <f>=HYPERLINK("https://www.leilaoonline.com.br/lote/detalhe/143608", "veja o vídeo!! VW/SAVEIRO 1.6 SUPERSURF; 2003/2004; PRETA;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=HYPERLINK("https://www.leilaoonline.com.br/lote/detalhe/143226", "125")</f>
      </c>
      <c r="B37" s="4" t="s">
        <f>=HYPERLINK("https://www.leilaoonline.com.br/lote/detalhe/143226", "VW/SPACEFOX 1.6 GII; 2013/2014; BRANCA;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20.250,00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=HYPERLINK("https://www.leilaoonline.com.br/lote/detalhe/143233", "126")</f>
      </c>
      <c r="B38" s="4" t="s">
        <f>=HYPERLINK("https://www.leilaoonline.com.br/lote/detalhe/143233", "HONDA/SH 300I; 2018/2018; MARROM;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=HYPERLINK("https://www.leilaoonline.com.br/lote/detalhe/143606", "127")</f>
      </c>
      <c r="B39" s="4" t="s">
        <f>=HYPERLINK("https://www.leilaoonline.com.br/lote/detalhe/143606", "veja o vídeo!! GM/S10 COLINA S; 2006/2006; PRETA; DIESEL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=HYPERLINK("https://www.leilaoonline.com.br/lote/detalhe/143235", "131")</f>
      </c>
      <c r="B40" s="4" t="s">
        <f>=HYPERLINK("https://www.leilaoonline.com.br/lote/detalhe/143235", "veja o vídeo!! TOYOTA/ETIOS HB XS 15; 2015/2015; CINZA;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23.500,00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=HYPERLINK("https://www.leilaoonline.com.br/lote/detalhe/143234", "133")</f>
      </c>
      <c r="B41" s="4" t="s">
        <f>=HYPERLINK("https://www.leilaoonline.com.br/lote/detalhe/143234", "veja o vídeo!! VW/PARATI CELA 1.8; 2008/2009; BRANCA; ALCO./GASOL.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=HYPERLINK("https://www.leilaoonline.com.br/lote/detalhe/143605", "141")</f>
      </c>
      <c r="B42" s="4" t="s">
        <f>=HYPERLINK("https://www.leilaoonline.com.br/lote/detalhe/143605", "veja o vídeo!! FIAT/DOBLO RONTAN AMB; 2007/2008; BRANCA; ALCO./GASOL.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=HYPERLINK("https://www.leilaoonline.com.br/lote/detalhe/143236", "142")</f>
      </c>
      <c r="B43" s="4" t="s">
        <f>=HYPERLINK("https://www.leilaoonline.com.br/lote/detalhe/143236", "I/VW AMAROK CD 4X4 S; 2012/2013; BRANCA; DIESEL")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65.000,00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=HYPERLINK("https://www.leilaoonline.com.br/lote/detalhe/143237", "300")</f>
      </c>
      <c r="B44" s="4" t="s">
        <f>=HYPERLINK("https://www.leilaoonline.com.br/lote/detalhe/143237", "VW/GOL 1.0 GIV; 2011/2012; BRANCA; ALCO./GASOL.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=HYPERLINK("https://www.leilaoonline.com.br/lote/detalhe/143238", "350")</f>
      </c>
      <c r="B45" s="4" t="s">
        <f>=HYPERLINK("https://www.leilaoonline.com.br/lote/detalhe/143238", "veja o vídeo!! JOGO DE RODAS COM PNEUS ARO 17 COM PNEUS 205/40")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2026-06-19T13:29:24.00Z</dcterms:created>
  <dc:creator>Tellks Tecnologia</dc:creator>
  <cp:revision>0</cp:revision>
</cp:coreProperties>
</file>