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Calandras • Furadeiras • Compressores • Motores • Prensas • Serras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01/12/2022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=HYPERLINK("https://www.leilaoonline.com.br/lote/detalhe/153901", "003")</f>
      </c>
      <c r="B11" s="4" t="s">
        <f>=HYPERLINK("https://www.leilaoonline.com.br/lote/detalhe/153901", "MOTOR WEG 20HP 1700RPM W22 PREMIUM")</f>
      </c>
      <c r="C11" s="4" t="inlineStr">
        <is>
          <t>Não vendido</t>
        </is>
      </c>
      <c r="D11" s="4" t="inlineStr">
        <is>
          <t>23</t>
        </is>
      </c>
      <c r="E11" s="5" t="inlineStr">
        <is>
          <t>3.200,00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=HYPERLINK("https://www.leilaoonline.com.br/lote/detalhe/153902", "005")</f>
      </c>
      <c r="B12" s="4" t="s">
        <f>=HYPERLINK("https://www.leilaoonline.com.br/lote/detalhe/153902", "MOTOR WEG 12,5 HP")</f>
      </c>
      <c r="C12" s="4" t="inlineStr">
        <is>
          <t>Vendido</t>
        </is>
      </c>
      <c r="D12" s="4" t="inlineStr">
        <is>
          <t>1</t>
        </is>
      </c>
      <c r="E12" s="5" t="inlineStr">
        <is>
          <t>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=HYPERLINK("https://www.leilaoonline.com.br/lote/detalhe/153906", "006")</f>
      </c>
      <c r="B13" s="4" t="s">
        <f>=HYPERLINK("https://www.leilaoonline.com.br/lote/detalhe/153906", "CALANDRA 1500 X 6 MM")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=HYPERLINK("https://www.leilaoonline.com.br/lote/detalhe/153907", "007")</f>
      </c>
      <c r="B14" s="4" t="s">
        <f>=HYPERLINK("https://www.leilaoonline.com.br/lote/detalhe/153907", "CALANDRA 1200MM MANUAL")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=HYPERLINK("https://www.leilaoonline.com.br/lote/detalhe/153903", "010")</f>
      </c>
      <c r="B15" s="4" t="s">
        <f>=HYPERLINK("https://www.leilaoonline.com.br/lote/detalhe/153903", "COMPRESSOR DOUAT 30 PÉS")</f>
      </c>
      <c r="C15" s="4" t="inlineStr">
        <is>
          <t>Vendido</t>
        </is>
      </c>
      <c r="D15" s="4" t="inlineStr">
        <is>
          <t>9</t>
        </is>
      </c>
      <c r="E15" s="5" t="inlineStr">
        <is>
          <t>2.200,00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=HYPERLINK("https://www.leilaoonline.com.br/lote/detalhe/153905", "013")</f>
      </c>
      <c r="B16" s="4" t="s">
        <f>=HYPERLINK("https://www.leilaoonline.com.br/lote/detalhe/153905", "COMPRESSOR BRAVO SCHULZ CAS 15 BR")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3.000,00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=HYPERLINK("https://www.leilaoonline.com.br/lote/detalhe/153908", "014")</f>
      </c>
      <c r="B17" s="4" t="s">
        <f>=HYPERLINK("https://www.leilaoonline.com.br/lote/detalhe/153908", "COMPRESSOR PRESSURE 10 PÉS")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2.500,00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=HYPERLINK("https://www.leilaoonline.com.br/lote/detalhe/153904", "017")</f>
      </c>
      <c r="B18" s="4" t="s">
        <f>=HYPERLINK("https://www.leilaoonline.com.br/lote/detalhe/153904", "SERRA DE FITA VERTICAL SEM MOTOR")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=HYPERLINK("https://www.leilaoonline.com.br/lote/detalhe/153910", "019")</f>
      </c>
      <c r="B19" s="4" t="s">
        <f>=HYPERLINK("https://www.leilaoonline.com.br/lote/detalhe/153910", "BOMBA DE INCÊNDIO 60 CV")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=HYPERLINK("https://www.leilaoonline.com.br/lote/detalhe/153909", "020")</f>
      </c>
      <c r="B20" s="4" t="s">
        <f>=HYPERLINK("https://www.leilaoonline.com.br/lote/detalhe/153909", "EMPILHADEIRA ELÉTRICA CARGO 2,5 TON TORRE TRIPLEX")</f>
      </c>
      <c r="C20" s="4" t="inlineStr">
        <is>
          <t>Vendido</t>
        </is>
      </c>
      <c r="D20" s="4" t="inlineStr">
        <is>
          <t>1</t>
        </is>
      </c>
      <c r="E20" s="5" t="inlineStr">
        <is>
          <t>25.000,00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=HYPERLINK("https://www.leilaoonline.com.br/lote/detalhe/153911", "021")</f>
      </c>
      <c r="B21" s="4" t="s">
        <f>=HYPERLINK("https://www.leilaoonline.com.br/lote/detalhe/153911", "RODA COMPONENTE 680X230X300MM; APLICAÇÃO: CARREGADOR DE NAVIO; SUBAPLICAÇÃO: TRUCK DE TRANSLAÇÃO (2 UNIDADES)")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=HYPERLINK("https://www.leilaoonline.com.br/lote/detalhe/153912", "022")</f>
      </c>
      <c r="B22" s="4" t="s">
        <f>=HYPERLINK("https://www.leilaoonline.com.br/lote/detalhe/153912", "RODA COMPONENTE 680X230X300MM; APLICAÇÃO: CARREGADOR DE NAVIO; SUBAPLICAÇÃO: TRUCK DE TRANSLAÇÃO (2 UNIDADES)")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=HYPERLINK("https://www.leilaoonline.com.br/lote/detalhe/153913", "024")</f>
      </c>
      <c r="B23" s="4" t="s">
        <f>=HYPERLINK("https://www.leilaoonline.com.br/lote/detalhe/153913", "TIRFOR 1600KG")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=HYPERLINK("https://www.leilaoonline.com.br/lote/detalhe/153914", "025")</f>
      </c>
      <c r="B24" s="4" t="s">
        <f>=HYPERLINK("https://www.leilaoonline.com.br/lote/detalhe/153914", "TIRFOR CARBOGRAFITE 3200 KG")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1.800,00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=HYPERLINK("https://www.leilaoonline.com.br/lote/detalhe/153915", "026")</f>
      </c>
      <c r="B25" s="4" t="s">
        <f>=HYPERLINK("https://www.leilaoonline.com.br/lote/detalhe/153915", "TIRFOR 3200 KG")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1.800,00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=HYPERLINK("https://www.leilaoonline.com.br/lote/detalhe/153916", "028")</f>
      </c>
      <c r="B26" s="4" t="s">
        <f>=HYPERLINK("https://www.leilaoonline.com.br/lote/detalhe/153916", "MÁQUINA DE SOLDA TOPO STRECKER")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=HYPERLINK("https://www.leilaoonline.com.br/lote/detalhe/153917", "032")</f>
      </c>
      <c r="B27" s="4" t="s">
        <f>=HYPERLINK("https://www.leilaoonline.com.br/lote/detalhe/153917", "PLACAS PARA REVESTIMENTO DE MOINHO DE BOLA (APROXIMADAMENTE 1500KG)")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4.500,00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=HYPERLINK("https://www.leilaoonline.com.br/lote/detalhe/153918", "034")</f>
      </c>
      <c r="B28" s="4" t="s">
        <f>=HYPERLINK("https://www.leilaoonline.com.br/lote/detalhe/153918", "MÁQUINA PARA FECHAMENTO DE CAIXAS COM FITA ADESIVA CYKLOP")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4.000,00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=HYPERLINK("https://www.leilaoonline.com.br/lote/detalhe/153919", "035")</f>
      </c>
      <c r="B29" s="4" t="s">
        <f>=HYPERLINK("https://www.leilaoonline.com.br/lote/detalhe/153919", "TUNEL DE ENCOLHIMENTO BAND-IT")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3.750,00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=HYPERLINK("https://www.leilaoonline.com.br/lote/detalhe/153923", "036")</f>
      </c>
      <c r="B30" s="4" t="s">
        <f>=HYPERLINK("https://www.leilaoonline.com.br/lote/detalhe/153923", "MISTURADOR DE ALIMENTOS EM AÇO INOX / MÁQUINA DE FABRICAR QUEIJOS / MISTURADOR EM AÇO INOX 200L")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4.500,00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=HYPERLINK("https://www.leilaoonline.com.br/lote/detalhe/153920", "038")</f>
      </c>
      <c r="B31" s="4" t="s">
        <f>=HYPERLINK("https://www.leilaoonline.com.br/lote/detalhe/153920", "TALHA ELÉTRICA 2 TON.")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=HYPERLINK("https://www.leilaoonline.com.br/lote/detalhe/153921", "039")</f>
      </c>
      <c r="B32" s="4" t="s">
        <f>=HYPERLINK("https://www.leilaoonline.com.br/lote/detalhe/153921", "TALHA ELÉTRICA 2 TON.")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=HYPERLINK("https://www.leilaoonline.com.br/lote/detalhe/153922", "040")</f>
      </c>
      <c r="B33" s="4" t="s">
        <f>=HYPERLINK("https://www.leilaoonline.com.br/lote/detalhe/153922", "ROLETE 34X10CM; COM EIXO E MANCAL PARA ESTEIRA/CORREIA TRANSPORTADORA DE MATERIAL (29 UNID.)")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5.200,00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=HYPERLINK("https://www.leilaoonline.com.br/lote/detalhe/153924", "041")</f>
      </c>
      <c r="B34" s="4" t="s">
        <f>=HYPERLINK("https://www.leilaoonline.com.br/lote/detalhe/153924", "GUILHOTINA NEWTON 3 X 1220 MM")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12.000,00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=HYPERLINK("https://www.leilaoonline.com.br/lote/detalhe/153926", "042")</f>
      </c>
      <c r="B35" s="4" t="s">
        <f>=HYPERLINK("https://www.leilaoonline.com.br/lote/detalhe/153926", "MÁQUINA DE CORTE PLASMA CUT-60")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4.500,00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=HYPERLINK("https://www.leilaoonline.com.br/lote/detalhe/153927", "043")</f>
      </c>
      <c r="B36" s="4" t="s">
        <f>=HYPERLINK("https://www.leilaoonline.com.br/lote/detalhe/153927", "MÁQUINA DE SOLDA PONTO 15 KVA")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4.500,00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=HYPERLINK("https://www.leilaoonline.com.br/lote/detalhe/153928", "044")</f>
      </c>
      <c r="B37" s="4" t="s">
        <f>=HYPERLINK("https://www.leilaoonline.com.br/lote/detalhe/153928", "SERRA DE FITA VERTICAL ARTRAM")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3.000,00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=HYPERLINK("https://www.leilaoonline.com.br/lote/detalhe/153925", "045")</f>
      </c>
      <c r="B38" s="4" t="s">
        <f>=HYPERLINK("https://www.leilaoonline.com.br/lote/detalhe/153925", "TROCADOR DE CALOR 114X13CM; COM TUBOS INTERNOS DE COBRE")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=HYPERLINK("https://www.leilaoonline.com.br/lote/detalhe/153929", "046")</f>
      </c>
      <c r="B39" s="4" t="s">
        <f>=HYPERLINK("https://www.leilaoonline.com.br/lote/detalhe/153929", "TROCADOR DE CALOR 114X13CM; COM TUBOS INTERNOS DE COBRE")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=HYPERLINK("https://www.leilaoonline.com.br/lote/detalhe/153930", "047")</f>
      </c>
      <c r="B40" s="4" t="s">
        <f>=HYPERLINK("https://www.leilaoonline.com.br/lote/detalhe/153930", "TROCADOR DE CALOR 78X13CM; COM TUBOS INTERNOS DE COBRE")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=HYPERLINK("https://www.leilaoonline.com.br/lote/detalhe/153931", "048")</f>
      </c>
      <c r="B41" s="4" t="s">
        <f>=HYPERLINK("https://www.leilaoonline.com.br/lote/detalhe/153931", "TROCADOR DE CALOR 78X13CM; COM TUBOS INTERNOS DE COBRE")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=HYPERLINK("https://www.leilaoonline.com.br/lote/detalhe/153932", "049")</f>
      </c>
      <c r="B42" s="4" t="s">
        <f>=HYPERLINK("https://www.leilaoonline.com.br/lote/detalhe/153932", "TROCADOR DE CALOR 61X13CM; COM TUBOS INTERNOS DE COBRE")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=HYPERLINK("https://www.leilaoonline.com.br/lote/detalhe/153933", "050")</f>
      </c>
      <c r="B43" s="4" t="s">
        <f>=HYPERLINK("https://www.leilaoonline.com.br/lote/detalhe/153933", "MÁQUINA PARA FABRICAÇÃO DE MOLAS U.S. BAIRD")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=HYPERLINK("https://www.leilaoonline.com.br/lote/detalhe/153938", "051")</f>
      </c>
      <c r="B44" s="4" t="s">
        <f>=HYPERLINK("https://www.leilaoonline.com.br/lote/detalhe/153938", "ESMERIL 1/2 CV")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375,00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=HYPERLINK("https://www.leilaoonline.com.br/lote/detalhe/153934", "052")</f>
      </c>
      <c r="B45" s="4" t="s">
        <f>=HYPERLINK("https://www.leilaoonline.com.br/lote/detalhe/153934", "BOMBA D´ÁGUA WEG 7,5 CV")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1.100,00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=HYPERLINK("https://www.leilaoonline.com.br/lote/detalhe/153935", "053")</f>
      </c>
      <c r="B46" s="4" t="s">
        <f>=HYPERLINK("https://www.leilaoonline.com.br/lote/detalhe/153935", "BOMBA D´ÁGUA WEG 7,5 CV")</f>
      </c>
      <c r="C46" s="4" t="inlineStr">
        <is>
          <t>Não vendido</t>
        </is>
      </c>
      <c r="D46" s="4" t="inlineStr">
        <is>
          <t>3</t>
        </is>
      </c>
      <c r="E46" s="5" t="inlineStr">
        <is>
          <t>1.200,00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=HYPERLINK("https://www.leilaoonline.com.br/lote/detalhe/153936", "054")</f>
      </c>
      <c r="B47" s="4" t="s">
        <f>=HYPERLINK("https://www.leilaoonline.com.br/lote/detalhe/153936", "BOMBA D´ÁGUA WEG 3,0 CV")</f>
      </c>
      <c r="C47" s="4" t="inlineStr">
        <is>
          <t>Não vendido</t>
        </is>
      </c>
      <c r="D47" s="4" t="inlineStr">
        <is>
          <t>4</t>
        </is>
      </c>
      <c r="E47" s="5" t="inlineStr">
        <is>
          <t>400,00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=HYPERLINK("https://www.leilaoonline.com.br/lote/detalhe/153937", "055")</f>
      </c>
      <c r="B48" s="4" t="s">
        <f>=HYPERLINK("https://www.leilaoonline.com.br/lote/detalhe/153937", "BOMBA D´ÁGUA WEG 3,0 CV")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200,00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=HYPERLINK("https://www.leilaoonline.com.br/lote/detalhe/153939", "056")</f>
      </c>
      <c r="B49" s="4" t="s">
        <f>=HYPERLINK("https://www.leilaoonline.com.br/lote/detalhe/153939", "BOMBA DE DIAFRAGMA 1/2 HP")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1.800,00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=HYPERLINK("https://www.leilaoonline.com.br/lote/detalhe/153943", "058")</f>
      </c>
      <c r="B50" s="4" t="s">
        <f>=HYPERLINK("https://www.leilaoonline.com.br/lote/detalhe/153943", "EXTRUSORA DE PLÁSTICO 35 MM 5 HP")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=HYPERLINK("https://www.leilaoonline.com.br/lote/detalhe/153940", "060")</f>
      </c>
      <c r="B51" s="4" t="s">
        <f>=HYPERLINK("https://www.leilaoonline.com.br/lote/detalhe/153940", "CARRINHO DE SUPERMERCADO")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=HYPERLINK("https://www.leilaoonline.com.br/lote/detalhe/153941", "061")</f>
      </c>
      <c r="B52" s="4" t="s">
        <f>=HYPERLINK("https://www.leilaoonline.com.br/lote/detalhe/153941", "CARRINHO DE SUPERMERCADO")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=HYPERLINK("https://www.leilaoonline.com.br/lote/detalhe/153942", "063")</f>
      </c>
      <c r="B53" s="4" t="s">
        <f>=HYPERLINK("https://www.leilaoonline.com.br/lote/detalhe/153942", "CARRINHO DE SUPERMERCADO")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=HYPERLINK("https://www.leilaoonline.com.br/lote/detalhe/153944", "064")</f>
      </c>
      <c r="B54" s="4" t="s">
        <f>=HYPERLINK("https://www.leilaoonline.com.br/lote/detalhe/153944", "CARRETEL PARA MANGUEIRA DE SOLDA C/ MANGUEIRA REELCRAFT")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400,00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=HYPERLINK("https://www.leilaoonline.com.br/lote/detalhe/153945", "065")</f>
      </c>
      <c r="B55" s="4" t="s">
        <f>=HYPERLINK("https://www.leilaoonline.com.br/lote/detalhe/153945", "GUIA PARA DESOBSTRUÇÃO DE DUTOS")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=HYPERLINK("https://www.leilaoonline.com.br/lote/detalhe/153946", "066")</f>
      </c>
      <c r="B56" s="4" t="s">
        <f>=HYPERLINK("https://www.leilaoonline.com.br/lote/detalhe/153946", "CAIXA DE PLÁSTICO COM RODINHAS")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=HYPERLINK("https://www.leilaoonline.com.br/lote/detalhe/153951", "067")</f>
      </c>
      <c r="B57" s="4" t="s">
        <f>=HYPERLINK("https://www.leilaoonline.com.br/lote/detalhe/153951", "CAIXA DE PLÁSTICO")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=HYPERLINK("https://www.leilaoonline.com.br/lote/detalhe/153947", "068")</f>
      </c>
      <c r="B58" s="4" t="s">
        <f>=HYPERLINK("https://www.leilaoonline.com.br/lote/detalhe/153947", "LOTE COM 2 BOMBAS DOSADORAS 1/3 HP")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=HYPERLINK("https://www.leilaoonline.com.br/lote/detalhe/153948", "069")</f>
      </c>
      <c r="B59" s="4" t="s">
        <f>=HYPERLINK("https://www.leilaoonline.com.br/lote/detalhe/153948", "BOMBA DUPLA DOSADORA 3/4 HP")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=HYPERLINK("https://www.leilaoonline.com.br/lote/detalhe/153949", "071")</f>
      </c>
      <c r="B60" s="4" t="s">
        <f>=HYPERLINK("https://www.leilaoonline.com.br/lote/detalhe/153949", "BOMBAS DE TRANSFERÊNCIAS DE PRODUTOS QUÍMICOS COM SELAGEM MECÂNICA")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=HYPERLINK("https://www.leilaoonline.com.br/lote/detalhe/153950", "073")</f>
      </c>
      <c r="B61" s="4" t="s">
        <f>=HYPERLINK("https://www.leilaoonline.com.br/lote/detalhe/153950", "LOTE COM 2 BOMBAS 3 HP")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1.200,00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=HYPERLINK("https://www.leilaoonline.com.br/lote/detalhe/153952", "075")</f>
      </c>
      <c r="B62" s="4" t="s">
        <f>=HYPERLINK("https://www.leilaoonline.com.br/lote/detalhe/153952", "TUPIA PARA MADEIRA")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=HYPERLINK("https://www.leilaoonline.com.br/lote/detalhe/153953", "076")</f>
      </c>
      <c r="B63" s="4" t="s">
        <f>=HYPERLINK("https://www.leilaoonline.com.br/lote/detalhe/153953", "SOPRADOR COMPRESSOR ROTATIVO OMEL")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12.000,00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=HYPERLINK("https://www.leilaoonline.com.br/lote/detalhe/153954", "079")</f>
      </c>
      <c r="B64" s="4" t="s">
        <f>=HYPERLINK("https://www.leilaoonline.com.br/lote/detalhe/153954", "BOMBA VÁCUO 4 HP COMPRESSOR RADIAL")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=HYPERLINK("https://www.leilaoonline.com.br/lote/detalhe/153955", "082")</f>
      </c>
      <c r="B65" s="4" t="s">
        <f>=HYPERLINK("https://www.leilaoonline.com.br/lote/detalhe/153955", "VENTOINHA DIÂMETRO: 60CM")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=HYPERLINK("https://www.leilaoonline.com.br/lote/detalhe/153956", "083")</f>
      </c>
      <c r="B66" s="4" t="s">
        <f>=HYPERLINK("https://www.leilaoonline.com.br/lote/detalhe/153956", "VENTOINHA DIÂMETRO: 60CM")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=HYPERLINK("https://www.leilaoonline.com.br/lote/detalhe/153957", "084")</f>
      </c>
      <c r="B67" s="4" t="s">
        <f>=HYPERLINK("https://www.leilaoonline.com.br/lote/detalhe/153957", "VENTOINHA DIÂMETRO: 45CM")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=HYPERLINK("https://www.leilaoonline.com.br/lote/detalhe/153958", "085")</f>
      </c>
      <c r="B68" s="4" t="s">
        <f>=HYPERLINK("https://www.leilaoonline.com.br/lote/detalhe/153958", "VENTOINHA DIÂMETRO: 60CM")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=HYPERLINK("https://www.leilaoonline.com.br/lote/detalhe/153959", "086")</f>
      </c>
      <c r="B69" s="4" t="s">
        <f>=HYPERLINK("https://www.leilaoonline.com.br/lote/detalhe/153959", "FUNIL DESUMIDIFICADOR DE PLÁSTICO 200KG YANN BANG")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8.000,00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=HYPERLINK("https://www.leilaoonline.com.br/lote/detalhe/153960", "088")</f>
      </c>
      <c r="B70" s="4" t="s">
        <f>=HYPERLINK("https://www.leilaoonline.com.br/lote/detalhe/153960", "TORNO DE CORREIA COM MOTOR MONOFÁSICO 1 CV")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3.500,00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=HYPERLINK("https://www.leilaoonline.com.br/lote/detalhe/153961", "089")</f>
      </c>
      <c r="B71" s="4" t="s">
        <f>=HYPERLINK("https://www.leilaoonline.com.br/lote/detalhe/153961", "BOMBA CENTRÍFUGA")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=HYPERLINK("https://www.leilaoonline.com.br/lote/detalhe/153962", "095")</f>
      </c>
      <c r="B72" s="4" t="s">
        <f>=HYPERLINK("https://www.leilaoonline.com.br/lote/detalhe/153962", "DESENTUPIDOR DE ESGOTO RIDGID K-500")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4.000,00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=HYPERLINK("https://www.leilaoonline.com.br/lote/detalhe/153963", "097")</f>
      </c>
      <c r="B73" s="4" t="s">
        <f>=HYPERLINK("https://www.leilaoonline.com.br/lote/detalhe/153963", "DESENTUPIDOR DE ESGOTO RIDGID K-1000")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=HYPERLINK("https://www.leilaoonline.com.br/lote/detalhe/153964", "098")</f>
      </c>
      <c r="B74" s="4" t="s">
        <f>=HYPERLINK("https://www.leilaoonline.com.br/lote/detalhe/153964", "DESENTUPIDOR DE ESGOTO RIDGID K-1000")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=HYPERLINK("https://www.leilaoonline.com.br/lote/detalhe/153965", "099")</f>
      </c>
      <c r="B75" s="4" t="s">
        <f>=HYPERLINK("https://www.leilaoonline.com.br/lote/detalhe/153965", "DESENTUPIDOR DE ESGOTO RIDGID 500")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4.000,00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=HYPERLINK("https://www.leilaoonline.com.br/lote/detalhe/153966", "100")</f>
      </c>
      <c r="B76" s="4" t="s">
        <f>=HYPERLINK("https://www.leilaoonline.com.br/lote/detalhe/153966", "ELEVADOR MONTA CARGA PLATAFORMA 1X1M")</f>
      </c>
      <c r="C76" s="4" t="inlineStr">
        <is>
          <t>Não vendido</t>
        </is>
      </c>
      <c r="D76" s="4" t="inlineStr">
        <is>
          <t>4</t>
        </is>
      </c>
      <c r="E76" s="5" t="inlineStr">
        <is>
          <t>1.450,00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=HYPERLINK("https://www.leilaoonline.com.br/lote/detalhe/153968", "103")</f>
      </c>
      <c r="B77" s="4" t="s">
        <f>=HYPERLINK("https://www.leilaoonline.com.br/lote/detalhe/153968", "PRENSA EXCÊNTRICA  0,5 TON")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=HYPERLINK("https://www.leilaoonline.com.br/lote/detalhe/153967", "104")</f>
      </c>
      <c r="B78" s="4" t="s">
        <f>=HYPERLINK("https://www.leilaoonline.com.br/lote/detalhe/153967", "PRENSA EXCÊNTRICA 25 TON.")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=HYPERLINK("https://www.leilaoonline.com.br/lote/detalhe/153969", "105")</f>
      </c>
      <c r="B79" s="4" t="s">
        <f>=HYPERLINK("https://www.leilaoonline.com.br/lote/detalhe/153969", "AFIADORA DE BROCAS WAIDA MODELO DW-31S")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1.500,00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=HYPERLINK("https://www.leilaoonline.com.br/lote/detalhe/153970", "106")</f>
      </c>
      <c r="B80" s="4" t="s">
        <f>=HYPERLINK("https://www.leilaoonline.com.br/lote/detalhe/153970", "JATO DE GRANALHA")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1.200,00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=HYPERLINK("https://www.leilaoonline.com.br/lote/detalhe/153971", "107")</f>
      </c>
      <c r="B81" s="4" t="s">
        <f>=HYPERLINK("https://www.leilaoonline.com.br/lote/detalhe/153971", "MULTIFUNCIONAL SERRA CIRCULAR E FURADEIRA HORIZONTAL - CÓD. 1297")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=HYPERLINK("https://www.leilaoonline.com.br/lote/detalhe/153973", "108")</f>
      </c>
      <c r="B82" s="4" t="s">
        <f>=HYPERLINK("https://www.leilaoonline.com.br/lote/detalhe/153973", "SERRA POLICORTE")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=HYPERLINK("https://www.leilaoonline.com.br/lote/detalhe/153972", "109")</f>
      </c>
      <c r="B83" s="4" t="s">
        <f>=HYPERLINK("https://www.leilaoonline.com.br/lote/detalhe/153972", "SERRA CIRCULAR")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600,00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=HYPERLINK("https://www.leilaoonline.com.br/lote/detalhe/153974", "110")</f>
      </c>
      <c r="B84" s="4" t="s">
        <f>=HYPERLINK("https://www.leilaoonline.com.br/lote/detalhe/153974", "SERRA POLICORTE MONOFÁSICA")</f>
      </c>
      <c r="C84" s="4" t="inlineStr">
        <is>
          <t>Não vendido</t>
        </is>
      </c>
      <c r="D84" s="4" t="inlineStr">
        <is>
          <t>2</t>
        </is>
      </c>
      <c r="E84" s="5" t="inlineStr">
        <is>
          <t>600,00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=HYPERLINK("https://www.leilaoonline.com.br/lote/detalhe/153979", "112")</f>
      </c>
      <c r="B85" s="4" t="s">
        <f>=HYPERLINK("https://www.leilaoonline.com.br/lote/detalhe/153979", "FURADEIRA DE BANCADA FERRARI 1/2 CV")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750,00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=HYPERLINK("https://www.leilaoonline.com.br/lote/detalhe/153978", "114")</f>
      </c>
      <c r="B86" s="4" t="s">
        <f>=HYPERLINK("https://www.leilaoonline.com.br/lote/detalhe/153978", "FURADEIRA DE BANCADA 1/4 CV")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600,00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=HYPERLINK("https://www.leilaoonline.com.br/lote/detalhe/153975", "115")</f>
      </c>
      <c r="B87" s="4" t="s">
        <f>=HYPERLINK("https://www.leilaoonline.com.br/lote/detalhe/153975", "TRANSPALETEIRA MANUAL")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3.000,00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=HYPERLINK("https://www.leilaoonline.com.br/lote/detalhe/153976", "116")</f>
      </c>
      <c r="B88" s="4" t="s">
        <f>=HYPERLINK("https://www.leilaoonline.com.br/lote/detalhe/153976", "MASTRO PARA BANDEIRA 10M")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=HYPERLINK("https://www.leilaoonline.com.br/lote/detalhe/153977", "117")</f>
      </c>
      <c r="B89" s="4" t="s">
        <f>=HYPERLINK("https://www.leilaoonline.com.br/lote/detalhe/153977", "SISTEMA DE CÂMERA SEESNAKE")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1.000,00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=HYPERLINK("https://www.leilaoonline.com.br/lote/detalhe/153980", "119")</f>
      </c>
      <c r="B90" s="4" t="s">
        <f>=HYPERLINK("https://www.leilaoonline.com.br/lote/detalhe/153980", "BRAÇO GIRATÓRIO 500KG")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=HYPERLINK("https://www.leilaoonline.com.br/lote/detalhe/153981", "120")</f>
      </c>
      <c r="B91" s="4" t="s">
        <f>=HYPERLINK("https://www.leilaoonline.com.br/lote/detalhe/153981", "BOMBA CENTRÍFUGA 20 CV")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6.500,00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=HYPERLINK("https://www.leilaoonline.com.br/lote/detalhe/153982", "121")</f>
      </c>
      <c r="B92" s="4" t="s">
        <f>=HYPERLINK("https://www.leilaoonline.com.br/lote/detalhe/153982", "BOMBA CENTRÍFUGA 7,5 CV")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=HYPERLINK("https://www.leilaoonline.com.br/lote/detalhe/153983", "122")</f>
      </c>
      <c r="B93" s="4" t="s">
        <f>=HYPERLINK("https://www.leilaoonline.com.br/lote/detalhe/153983", "BOMBA CENTRÍFUGA 7,5 CV")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=HYPERLINK("https://www.leilaoonline.com.br/lote/detalhe/153984", "123")</f>
      </c>
      <c r="B94" s="4" t="s">
        <f>=HYPERLINK("https://www.leilaoonline.com.br/lote/detalhe/153984", "BOMBA CENTRÍFUGA 7,5 CV")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=HYPERLINK("https://www.leilaoonline.com.br/lote/detalhe/153985", "124")</f>
      </c>
      <c r="B95" s="4" t="s">
        <f>=HYPERLINK("https://www.leilaoonline.com.br/lote/detalhe/153985", "BOMBA CENTRÍFUGA 7,5 CV")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=HYPERLINK("https://www.leilaoonline.com.br/lote/detalhe/153986", "125")</f>
      </c>
      <c r="B96" s="4" t="s">
        <f>=HYPERLINK("https://www.leilaoonline.com.br/lote/detalhe/153986", "BOMBA CENTRÍFUGA 3 CV")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1.500,00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=HYPERLINK("https://www.leilaoonline.com.br/lote/detalhe/153987", "126")</f>
      </c>
      <c r="B97" s="4" t="s">
        <f>=HYPERLINK("https://www.leilaoonline.com.br/lote/detalhe/153987", "BOMBA CENTRÍFUGA 3 CV")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1.500,00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=HYPERLINK("https://www.leilaoonline.com.br/lote/detalhe/153988", "127")</f>
      </c>
      <c r="B98" s="4" t="s">
        <f>=HYPERLINK("https://www.leilaoonline.com.br/lote/detalhe/153988", "BOMBA CENTRÍFUGA 3 CV")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1.500,00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=HYPERLINK("https://www.leilaoonline.com.br/lote/detalhe/153992", "128")</f>
      </c>
      <c r="B99" s="4" t="s">
        <f>=HYPERLINK("https://www.leilaoonline.com.br/lote/detalhe/153992", "BOMBA CENTRÍFUGA")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=HYPERLINK("https://www.leilaoonline.com.br/lote/detalhe/153990", "130")</f>
      </c>
      <c r="B100" s="4" t="s">
        <f>=HYPERLINK("https://www.leilaoonline.com.br/lote/detalhe/153990", "QUEIMADOR DE COMBUSTÍVEL GLP PARA CALDEIRA TENGE")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8.000,00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=HYPERLINK("https://www.leilaoonline.com.br/lote/detalhe/153989", "131")</f>
      </c>
      <c r="B101" s="4" t="s">
        <f>=HYPERLINK("https://www.leilaoonline.com.br/lote/detalhe/153989", "TRITURADOR DE PAPEL PARA ESCRITÓRIO")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=HYPERLINK("https://www.leilaoonline.com.br/lote/detalhe/153991", "132")</f>
      </c>
      <c r="B102" s="4" t="s">
        <f>=HYPERLINK("https://www.leilaoonline.com.br/lote/detalhe/153991", "BRAÇO GIRATÓRIO 360 GRAUS")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=HYPERLINK("https://www.leilaoonline.com.br/lote/detalhe/153993", "133")</f>
      </c>
      <c r="B103" s="4" t="s">
        <f>=HYPERLINK("https://www.leilaoonline.com.br/lote/detalhe/153993", "COMPRESSOR ATLAS COPCO GX7 ANO 2007")</f>
      </c>
      <c r="C103" s="4" t="inlineStr">
        <is>
          <t>Não vendido</t>
        </is>
      </c>
      <c r="D103" s="4" t="inlineStr">
        <is>
          <t>10</t>
        </is>
      </c>
      <c r="E103" s="5" t="inlineStr">
        <is>
          <t>3.250,00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=HYPERLINK("https://www.leilaoonline.com.br/lote/detalhe/153994", "135")</f>
      </c>
      <c r="B104" s="4" t="s">
        <f>=HYPERLINK("https://www.leilaoonline.com.br/lote/detalhe/153994", "COMPRESSOR ATLAS COPCO GX5 ANO 2003")</f>
      </c>
      <c r="C104" s="4" t="inlineStr">
        <is>
          <t>Não vendido</t>
        </is>
      </c>
      <c r="D104" s="4" t="inlineStr">
        <is>
          <t>9</t>
        </is>
      </c>
      <c r="E104" s="5" t="inlineStr">
        <is>
          <t>3.000,00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=HYPERLINK("https://www.leilaoonline.com.br/lote/detalhe/153995", "136")</f>
      </c>
      <c r="B105" s="4" t="s">
        <f>=HYPERLINK("https://www.leilaoonline.com.br/lote/detalhe/153995", "COMPRESSOR ATLAS COPCO GX7 ANO 2002")</f>
      </c>
      <c r="C105" s="4" t="inlineStr">
        <is>
          <t>Não vendido</t>
        </is>
      </c>
      <c r="D105" s="4" t="inlineStr">
        <is>
          <t>5</t>
        </is>
      </c>
      <c r="E105" s="5" t="inlineStr">
        <is>
          <t>2.000,00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=HYPERLINK("https://www.leilaoonline.com.br/lote/detalhe/153996", "137")</f>
      </c>
      <c r="B106" s="4" t="s">
        <f>=HYPERLINK("https://www.leilaoonline.com.br/lote/detalhe/153996", "COMPRESSOR ATLAS COPCO GX5 ANO 2005")</f>
      </c>
      <c r="C106" s="4" t="inlineStr">
        <is>
          <t>Não vendido</t>
        </is>
      </c>
      <c r="D106" s="4" t="inlineStr">
        <is>
          <t>4</t>
        </is>
      </c>
      <c r="E106" s="5" t="inlineStr">
        <is>
          <t>1.750,00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=HYPERLINK("https://www.leilaoonline.com.br/lote/detalhe/153998", "138")</f>
      </c>
      <c r="B107" s="4" t="s">
        <f>=HYPERLINK("https://www.leilaoonline.com.br/lote/detalhe/153998", "COMPRESSOR ATLAS COPCO GX7 ANO 2005")</f>
      </c>
      <c r="C107" s="4" t="inlineStr">
        <is>
          <t>Não vendido</t>
        </is>
      </c>
      <c r="D107" s="4" t="inlineStr">
        <is>
          <t>6</t>
        </is>
      </c>
      <c r="E107" s="5" t="inlineStr">
        <is>
          <t>2.250,00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=HYPERLINK("https://www.leilaoonline.com.br/lote/detalhe/154000", "140")</f>
      </c>
      <c r="B108" s="4" t="s">
        <f>=HYPERLINK("https://www.leilaoonline.com.br/lote/detalhe/154000", "1 UNIDADE DE PISTÃO HIDRÁULICO (160CM X 20CM DIÂMETRO DO ÊMBOLO)")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1.000,00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=HYPERLINK("https://www.leilaoonline.com.br/lote/detalhe/154002", "141")</f>
      </c>
      <c r="B109" s="4" t="s">
        <f>=HYPERLINK("https://www.leilaoonline.com.br/lote/detalhe/154002", "MÁQUINA PARA EMBALAR")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=HYPERLINK("https://www.leilaoonline.com.br/lote/detalhe/154004", "147")</f>
      </c>
      <c r="B110" s="4" t="s">
        <f>=HYPERLINK("https://www.leilaoonline.com.br/lote/detalhe/154004", "SERVO MOTOR 15 HP")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1.000,00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=HYPERLINK("https://www.leilaoonline.com.br/lote/detalhe/154007", "148")</f>
      </c>
      <c r="B111" s="4" t="s">
        <f>=HYPERLINK("https://www.leilaoonline.com.br/lote/detalhe/154007", "SERVO MOTOR 15 HP")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=HYPERLINK("https://www.leilaoonline.com.br/lote/detalhe/154008", "154")</f>
      </c>
      <c r="B112" s="4" t="s">
        <f>=HYPERLINK("https://www.leilaoonline.com.br/lote/detalhe/154008", "COFRE MECÂNICO COM CHAVE TETRA 60X48X45CM (SEM USO)")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=HYPERLINK("https://www.leilaoonline.com.br/lote/detalhe/154009", "155")</f>
      </c>
      <c r="B113" s="4" t="s">
        <f>=HYPERLINK("https://www.leilaoonline.com.br/lote/detalhe/154009", "2 COFRES MECÂNICOS COM CHAVE TETRA 60X48X45CM (SEM USO)")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=HYPERLINK("https://www.leilaoonline.com.br/lote/detalhe/154011", "156")</f>
      </c>
      <c r="B114" s="4" t="s">
        <f>=HYPERLINK("https://www.leilaoonline.com.br/lote/detalhe/154011", "2 COFRES MECÂNICOS COM CHAVE TETRA 60X48X45CM (SEM USO)")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=HYPERLINK("https://www.leilaoonline.com.br/lote/detalhe/154012", "157")</f>
      </c>
      <c r="B115" s="4" t="s">
        <f>=HYPERLINK("https://www.leilaoonline.com.br/lote/detalhe/154012", "2 COFRES MECÂNICOS COM CHAVE TETRA 60X48X45CM (SEM USO)")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400,00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=HYPERLINK("https://www.leilaoonline.com.br/lote/detalhe/154013", "158")</f>
      </c>
      <c r="B116" s="4" t="s">
        <f>=HYPERLINK("https://www.leilaoonline.com.br/lote/detalhe/154013", "2 COFRES MECÂNICOS COM CHAVE TETRA 60X48X45CM (SEM USO)")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=HYPERLINK("https://www.leilaoonline.com.br/lote/detalhe/154014", "159")</f>
      </c>
      <c r="B117" s="4" t="s">
        <f>=HYPERLINK("https://www.leilaoonline.com.br/lote/detalhe/154014", "2 COFRES MECÂNICOS COM CHAVE TETRA 60X48X45CM (SEM USO)")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=HYPERLINK("https://www.leilaoonline.com.br/lote/detalhe/154015", "160")</f>
      </c>
      <c r="B118" s="4" t="s">
        <f>=HYPERLINK("https://www.leilaoonline.com.br/lote/detalhe/154015", "CALDEIRA AALBORG 5000 KG/H")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85.000,00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=HYPERLINK("https://www.leilaoonline.com.br/lote/detalhe/154016", "162")</f>
      </c>
      <c r="B119" s="4" t="s">
        <f>=HYPERLINK("https://www.leilaoonline.com.br/lote/detalhe/154016", "EMPILHADEIRA ELÉTRICA PANTOGRÁFICA YALE NDR35; ANO 2010; 1.600 KG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35.000,00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=HYPERLINK("https://www.leilaoonline.com.br/lote/detalhe/154017", "167")</f>
      </c>
      <c r="B120" s="4" t="s">
        <f>=HYPERLINK("https://www.leilaoonline.com.br/lote/detalhe/154017", "BANCADA PARA TESTE DE BATERIA")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=HYPERLINK("https://www.leilaoonline.com.br/lote/detalhe/154018", "176")</f>
      </c>
      <c r="B121" s="4" t="s">
        <f>=HYPERLINK("https://www.leilaoonline.com.br/lote/detalhe/154018", "CAIXA D'ÁGUA TIPO TAÇA TULIPA 2500 LITROS (ENCONTRA-SE DESATIVADA E SEPARADA EM 2 PARTES)")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1.000,00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=HYPERLINK("https://www.leilaoonline.com.br/lote/detalhe/154019", "177")</f>
      </c>
      <c r="B122" s="4" t="s">
        <f>=HYPERLINK("https://www.leilaoonline.com.br/lote/detalhe/154019", "BOMBA HELICOIDAL IMBIL 25HP")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6.500,00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=HYPERLINK("https://www.leilaoonline.com.br/lote/detalhe/154021", "179")</f>
      </c>
      <c r="B123" s="4" t="s">
        <f>=HYPERLINK("https://www.leilaoonline.com.br/lote/detalhe/154021", "BOMBA KSB 12 PARA 14")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6.500,00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=HYPERLINK("https://www.leilaoonline.com.br/lote/detalhe/154022", "183")</f>
      </c>
      <c r="B124" s="4" t="s">
        <f>=HYPERLINK("https://www.leilaoonline.com.br/lote/detalhe/154022", "ARQUIVO")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=HYPERLINK("https://www.leilaoonline.com.br/lote/detalhe/154023", "186")</f>
      </c>
      <c r="B125" s="4" t="s">
        <f>=HYPERLINK("https://www.leilaoonline.com.br/lote/detalhe/154023", "TORNO DE CORREIA COM MOTOR MONOFÁSICO")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1.000,00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=HYPERLINK("https://www.leilaoonline.com.br/lote/detalhe/154024", "187")</f>
      </c>
      <c r="B126" s="4" t="s">
        <f>=HYPERLINK("https://www.leilaoonline.com.br/lote/detalhe/154024", "MÁQUINA DE SOLDA")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=HYPERLINK("https://www.leilaoonline.com.br/lote/detalhe/154025", "196")</f>
      </c>
      <c r="B127" s="4" t="s">
        <f>=HYPERLINK("https://www.leilaoonline.com.br/lote/detalhe/154025", "MOTOR DE CORRENTE CONTÍNUA SIEMENS 350 HP")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1.000,00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=HYPERLINK("https://www.leilaoonline.com.br/lote/detalhe/154026", "197")</f>
      </c>
      <c r="B128" s="4" t="s">
        <f>=HYPERLINK("https://www.leilaoonline.com.br/lote/detalhe/154026", "MOTOR DE CORRENTE CONTÍNUA SIEMENS 350 HP")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1.000,00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=HYPERLINK("https://www.leilaoonline.com.br/lote/detalhe/154044", "198")</f>
      </c>
      <c r="B129" s="4" t="s">
        <f>=HYPERLINK("https://www.leilaoonline.com.br/lote/detalhe/154044", "FUNIL")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=HYPERLINK("https://www.leilaoonline.com.br/lote/detalhe/154046", "199")</f>
      </c>
      <c r="B130" s="4" t="s">
        <f>=HYPERLINK("https://www.leilaoonline.com.br/lote/detalhe/154046", "ENVASADORA DIALMATICA EM AÇO INÓX")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=HYPERLINK("https://www.leilaoonline.com.br/lote/detalhe/154048", "201")</f>
      </c>
      <c r="B131" s="4" t="s">
        <f>=HYPERLINK("https://www.leilaoonline.com.br/lote/detalhe/154048", "EQUIPAMENTO COM PISTÃO PNEUMÁTICO")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=HYPERLINK("https://www.leilaoonline.com.br/lote/detalhe/154050", "202")</f>
      </c>
      <c r="B132" s="4" t="s">
        <f>=HYPERLINK("https://www.leilaoonline.com.br/lote/detalhe/154050", "ELETROIMÃ METALMAG")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1.000,00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=HYPERLINK("https://www.leilaoonline.com.br/lote/detalhe/154051", "203")</f>
      </c>
      <c r="B133" s="4" t="s">
        <f>=HYPERLINK("https://www.leilaoonline.com.br/lote/detalhe/154051", "MOTORREDUTOR 20 HP")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1.000,00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=HYPERLINK("https://www.leilaoonline.com.br/lote/detalhe/154053", "204")</f>
      </c>
      <c r="B134" s="4" t="s">
        <f>=HYPERLINK("https://www.leilaoonline.com.br/lote/detalhe/154053", "TANQUE DE FIBRA PARA ARMAZENAMENTO DE RESÍDUOS")</f>
      </c>
      <c r="C134" s="4" t="inlineStr">
        <is>
          <t>Não vendido</t>
        </is>
      </c>
      <c r="D134" s="4" t="inlineStr">
        <is>
          <t>2</t>
        </is>
      </c>
      <c r="E134" s="5" t="inlineStr">
        <is>
          <t>250,00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=HYPERLINK("https://www.leilaoonline.com.br/lote/detalhe/154054", "205")</f>
      </c>
      <c r="B135" s="4" t="s">
        <f>=HYPERLINK("https://www.leilaoonline.com.br/lote/detalhe/154054", "PENEIRADOR")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1.000,00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=HYPERLINK("https://www.leilaoonline.com.br/lote/detalhe/154056", "207")</f>
      </c>
      <c r="B136" s="4" t="s">
        <f>=HYPERLINK("https://www.leilaoonline.com.br/lote/detalhe/154056", "UNIDADE HIDRÁULICA MÓVEL (ACOMPANHA CARRINHO PALETEIRO)")</f>
      </c>
      <c r="C136" s="4" t="inlineStr">
        <is>
          <t>Não vendido</t>
        </is>
      </c>
      <c r="D136" s="4" t="inlineStr">
        <is>
          <t>20</t>
        </is>
      </c>
      <c r="E136" s="5" t="inlineStr">
        <is>
          <t>3.850,00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=HYPERLINK("https://www.leilaoonline.com.br/lote/detalhe/154058", "208")</f>
      </c>
      <c r="B137" s="4" t="s">
        <f>=HYPERLINK("https://www.leilaoonline.com.br/lote/detalhe/154058", "UNIDADE HIDRÁULICA 7,5 HP")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1.000,00</t>
        </is>
      </c>
      <c r="F137" s="4" t="inlineStr">
        <is>
          <t>150.00</t>
        </is>
      </c>
    </row>
    <row collapsed="false" customFormat="false" customHeight="false" hidden="false" ht="12.1" outlineLevel="0" r="138">
      <c r="A138" s="5" t="s">
        <f>=HYPERLINK("https://www.leilaoonline.com.br/lote/detalhe/154060", "209")</f>
      </c>
      <c r="B138" s="4" t="s">
        <f>=HYPERLINK("https://www.leilaoonline.com.br/lote/detalhe/154060", "ESTUFA")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1.000,00</t>
        </is>
      </c>
      <c r="F138" s="4" t="inlineStr">
        <is>
          <t>150.00</t>
        </is>
      </c>
    </row>
    <row collapsed="false" customFormat="false" customHeight="false" hidden="false" ht="12.1" outlineLevel="0" r="139">
      <c r="A139" s="5" t="s">
        <f>=HYPERLINK("https://www.leilaoonline.com.br/lote/detalhe/154061", "210")</f>
      </c>
      <c r="B139" s="4" t="s">
        <f>=HYPERLINK("https://www.leilaoonline.com.br/lote/detalhe/154061", "TERMOSOLDA 3900W")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1.000,00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=HYPERLINK("https://www.leilaoonline.com.br/lote/detalhe/154063", "211")</f>
      </c>
      <c r="B140" s="4" t="s">
        <f>=HYPERLINK("https://www.leilaoonline.com.br/lote/detalhe/154063", "DOBRADEIRA MANUAL")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1.000,00</t>
        </is>
      </c>
      <c r="F140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2026-06-19T12:16:56.00Z</dcterms:created>
  <dc:creator>Tellks Tecnologia</dc:creator>
  <cp:revision>0</cp:revision>
</cp:coreProperties>
</file>