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- REBOQUES - PNEUS - COMPRESSORES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=HYPERLINK("https://www.leilaoonline.com.br/lote/detalhe/154305", "522")</f>
      </c>
      <c r="B11" s="4" t="s">
        <f>=HYPERLINK("https://www.leilaoonline.com.br/lote/detalhe/154305", "CONJUNTO DE EQUIPAMENTO AGRICOLA TRANSBORDO")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=HYPERLINK("https://www.leilaoonline.com.br/lote/detalhe/154306", "523")</f>
      </c>
      <c r="B12" s="4" t="s">
        <f>=HYPERLINK("https://www.leilaoonline.com.br/lote/detalhe/154306", "GUILHOTINA; MEDIDAS: 3,30 DE COMPRIMENTO E 1,45 DE LARGURA")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=HYPERLINK("https://www.leilaoonline.com.br/lote/detalhe/154307", "524")</f>
      </c>
      <c r="B13" s="4" t="s">
        <f>=HYPERLINK("https://www.leilaoonline.com.br/lote/detalhe/154307", "PRENSA; 160 T - 1.16X1.85 DE LARGURA E 2.10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=HYPERLINK("https://www.leilaoonline.com.br/lote/detalhe/154308", "525")</f>
      </c>
      <c r="B14" s="4" t="s">
        <f>=HYPERLINK("https://www.leilaoonline.com.br/lote/detalhe/154308", "CALANDRA (PEÇAS)")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=HYPERLINK("https://www.leilaoonline.com.br/lote/detalhe/154309", "526")</f>
      </c>
      <c r="B15" s="4" t="s">
        <f>=HYPERLINK("https://www.leilaoonline.com.br/lote/detalhe/154309", "FURADEIRA (PEÇAS)")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=HYPERLINK("https://www.leilaoonline.com.br/lote/detalhe/154310", "527")</f>
      </c>
      <c r="B16" s="4" t="s">
        <f>=HYPERLINK("https://www.leilaoonline.com.br/lote/detalhe/154310", "COMPRESSOR DE AR; WAYNE - W96011H - 425L 15HP")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=HYPERLINK("https://www.leilaoonline.com.br/lote/detalhe/154311", "528")</f>
      </c>
      <c r="B17" s="4" t="s">
        <f>=HYPERLINK("https://www.leilaoonline.com.br/lote/detalhe/154311", "COMPRESSOR DE AR; SCHUZ MSWV60 FORT")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=HYPERLINK("https://www.leilaoonline.com.br/lote/detalhe/154312", "529")</f>
      </c>
      <c r="B18" s="4" t="s">
        <f>=HYPERLINK("https://www.leilaoonline.com.br/lote/detalhe/154312", "veja o vídeo!! CAMINHONETE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=HYPERLINK("https://www.leilaoonline.com.br/lote/detalhe/154313", "530")</f>
      </c>
      <c r="B19" s="4" t="s">
        <f>=HYPERLINK("https://www.leilaoonline.com.br/lote/detalhe/154313", "APROX. 5.5 TONELADAS DE CUBOS DE CAMINHÕES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2,40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=HYPERLINK("https://www.leilaoonline.com.br/lote/detalhe/154314", "531")</f>
      </c>
      <c r="B20" s="4" t="s">
        <f>=HYPERLINK("https://www.leilaoonline.com.br/lote/detalhe/154314", "VIGAS DE 6 METROS (APROX. 6 TONELADAS) - LANCE POR KG")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1,20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=HYPERLINK("https://www.leilaoonline.com.br/lote/detalhe/154315", "532")</f>
      </c>
      <c r="B21" s="4" t="s">
        <f>=HYPERLINK("https://www.leilaoonline.com.br/lote/detalhe/154315", "APROX. 60 UND DE CADEIRAS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=HYPERLINK("https://www.leilaoonline.com.br/lote/detalhe/154316", "533")</f>
      </c>
      <c r="B22" s="4" t="s">
        <f>=HYPERLINK("https://www.leilaoonline.com.br/lote/detalhe/154316", "2 CAIXA AZUL (PARAFUSOS/ENGRENAGENS) - LANCE POR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1,50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=HYPERLINK("https://www.leilaoonline.com.br/lote/detalhe/154317", "534")</f>
      </c>
      <c r="B23" s="4" t="s">
        <f>=HYPERLINK("https://www.leilaoonline.com.br/lote/detalhe/154317",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=HYPERLINK("https://www.leilaoonline.com.br/lote/detalhe/154318", "535")</f>
      </c>
      <c r="B24" s="4" t="s">
        <f>=HYPERLINK("https://www.leilaoonline.com.br/lote/detalhe/154318", "APROX. 3.900KG DE PISTÃO - LANCE POR KG")</f>
      </c>
      <c r="C24" s="4" t="inlineStr">
        <is>
          <t>Vendido</t>
        </is>
      </c>
      <c r="D24" s="4" t="inlineStr">
        <is>
          <t>4</t>
        </is>
      </c>
      <c r="E24" s="5" t="inlineStr">
        <is>
          <t>19.500,00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=HYPERLINK("https://www.leilaoonline.com.br/lote/detalhe/154319", "536")</f>
      </c>
      <c r="B25" s="4" t="s">
        <f>=HYPERLINK("https://www.leilaoonline.com.br/lote/detalhe/154319", "APROX 8 METROS DE ESTEIRA BORRACHA")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=HYPERLINK("https://www.leilaoonline.com.br/lote/detalhe/154321", "538")</f>
      </c>
      <c r="B26" s="4" t="s">
        <f>=HYPERLINK("https://www.leilaoonline.com.br/lote/detalhe/154321", "REBOQUE R/RODOFORT RR CN; 2007/2007; VERMELHA")</f>
      </c>
      <c r="C26" s="4" t="inlineStr">
        <is>
          <t>Vendido</t>
        </is>
      </c>
      <c r="D26" s="4" t="inlineStr">
        <is>
          <t>9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=HYPERLINK("https://www.leilaoonline.com.br/lote/detalhe/154741", "539")</f>
      </c>
      <c r="B27" s="4" t="s">
        <f>=HYPERLINK("https://www.leilaoonline.com.br/lote/detalhe/154741", "REBOQUE R/RODOFORT RR CN; 2007/2007; VERMELHA")</f>
      </c>
      <c r="C27" s="4" t="inlineStr">
        <is>
          <t>Vendido</t>
        </is>
      </c>
      <c r="D27" s="4" t="inlineStr">
        <is>
          <t>2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=HYPERLINK("https://www.leilaoonline.com.br/lote/detalhe/154322", "540")</f>
      </c>
      <c r="B28" s="4" t="s">
        <f>=HYPERLINK("https://www.leilaoonline.com.br/lote/detalhe/154322", "APROX. 160 UND DE PNEUS DIVERSOS ARO 14/15/16; 8 - PALETES")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=HYPERLINK("https://www.leilaoonline.com.br/lote/detalhe/154323", "541")</f>
      </c>
      <c r="B29" s="4" t="s">
        <f>=HYPERLINK("https://www.leilaoonline.com.br/lote/detalhe/154323", "APROX. 160 UND DE PNEUS DIVERSOS ARO 14/15/16; 9 - PALETES")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=HYPERLINK("https://www.leilaoonline.com.br/lote/detalhe/154700", "542")</f>
      </c>
      <c r="B30" s="4" t="s">
        <f>=HYPERLINK("https://www.leilaoonline.com.br/lote/detalhe/154700", "27 UND DE PNEUS AGRÍCOLAS; 6.50-16")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=HYPERLINK("https://www.leilaoonline.com.br/lote/detalhe/154701", "543")</f>
      </c>
      <c r="B31" s="4" t="s">
        <f>=HYPERLINK("https://www.leilaoonline.com.br/lote/detalhe/154701", "17 UND DE PNEUS AGRÍCOLAS; 600/50 R22.5")</f>
      </c>
      <c r="C31" s="4" t="inlineStr">
        <is>
          <t>Vendido</t>
        </is>
      </c>
      <c r="D31" s="4" t="inlineStr">
        <is>
          <t>11</t>
        </is>
      </c>
      <c r="E31" s="5" t="inlineStr">
        <is>
          <t>10.000,00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=HYPERLINK("https://www.leilaoonline.com.br/lote/detalhe/154702", "544")</f>
      </c>
      <c r="B32" s="4" t="s">
        <f>=HYPERLINK("https://www.leilaoonline.com.br/lote/detalhe/154702", "2 UND DE PNEUS AGRÍCOLAS; 560/60 R22.5")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=HYPERLINK("https://www.leilaoonline.com.br/lote/detalhe/154703", "545")</f>
      </c>
      <c r="B33" s="4" t="s">
        <f>=HYPERLINK("https://www.leilaoonline.com.br/lote/detalhe/154703", "3 UND DE PNEUS AGRÍCOLAS; 650/75 R-32")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=HYPERLINK("https://www.leilaoonline.com.br/lote/detalhe/154704", "546")</f>
      </c>
      <c r="B34" s="4" t="s">
        <f>=HYPERLINK("https://www.leilaoonline.com.br/lote/detalhe/154704", "2 UND DE PNEUS AGRÍCOLAS; 23.1/18-30")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=HYPERLINK("https://www.leilaoonline.com.br/lote/detalhe/154705", "547")</f>
      </c>
      <c r="B35" s="4" t="s">
        <f>=HYPERLINK("https://www.leilaoonline.com.br/lote/detalhe/154705", "2 UND DE PNEUS AGRÍCOLAS; 28.1-26")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=HYPERLINK("https://www.leilaoonline.com.br/lote/detalhe/154706", "548")</f>
      </c>
      <c r="B36" s="4" t="s">
        <f>=HYPERLINK("https://www.leilaoonline.com.br/lote/detalhe/154706", "2 UND DE PNEUS AGRÍCOLAS; 600/55-30.5")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=HYPERLINK("https://www.leilaoonline.com.br/lote/detalhe/154707", "549")</f>
      </c>
      <c r="B37" s="4" t="s">
        <f>=HYPERLINK("https://www.leilaoonline.com.br/lote/detalhe/154707", "10 UND DE PNEUS AGRÍCOLAS; 710/70 R-38")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=HYPERLINK("https://www.leilaoonline.com.br/lote/detalhe/154708", "550")</f>
      </c>
      <c r="B38" s="4" t="s">
        <f>=HYPERLINK("https://www.leilaoonline.com.br/lote/detalhe/154708", "2 UND DE PNEUS AGRÍCOLAS; 650/60-38")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=HYPERLINK("https://www.leilaoonline.com.br/lote/detalhe/154709", "551")</f>
      </c>
      <c r="B39" s="4" t="s">
        <f>=HYPERLINK("https://www.leilaoonline.com.br/lote/detalhe/154709", "13 UND DE PNEUS AGRÍCOLAS; 600/65 R-28")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=HYPERLINK("https://www.leilaoonline.com.br/lote/detalhe/154710", "552")</f>
      </c>
      <c r="B40" s="4" t="s">
        <f>=HYPERLINK("https://www.leilaoonline.com.br/lote/detalhe/154710", "4 UND DE PNEUS AGRÍCOLAS; 13.6-38")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=HYPERLINK("https://www.leilaoonline.com.br/lote/detalhe/154711", "553")</f>
      </c>
      <c r="B41" s="4" t="s">
        <f>=HYPERLINK("https://www.leilaoonline.com.br/lote/detalhe/154711", "2 UND DE PNEUS AGRÍCOLAS; 380/80 R-38")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=HYPERLINK("https://www.leilaoonline.com.br/lote/detalhe/154712", "554")</f>
      </c>
      <c r="B42" s="4" t="s">
        <f>=HYPERLINK("https://www.leilaoonline.com.br/lote/detalhe/154712", "19 UND DE PNEUS AGRÍCOLAS; 12.4-36")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=HYPERLINK("https://www.leilaoonline.com.br/lote/detalhe/154713", "555")</f>
      </c>
      <c r="B43" s="4" t="s">
        <f>=HYPERLINK("https://www.leilaoonline.com.br/lote/detalhe/154713", "4 UND DE PNEUS AGRÍCOLAS; 18.4-26")</f>
      </c>
      <c r="C43" s="4" t="inlineStr">
        <is>
          <t>Vendido</t>
        </is>
      </c>
      <c r="D43" s="4" t="inlineStr">
        <is>
          <t>4</t>
        </is>
      </c>
      <c r="E43" s="5" t="inlineStr">
        <is>
          <t>2.450,00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=HYPERLINK("https://www.leilaoonline.com.br/lote/detalhe/154714", "556")</f>
      </c>
      <c r="B44" s="4" t="s">
        <f>=HYPERLINK("https://www.leilaoonline.com.br/lote/detalhe/154714", "6 UND DE PNEUS AGRÍCOLAS; 24.5-32")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=HYPERLINK("https://www.leilaoonline.com.br/lote/detalhe/154715", "557")</f>
      </c>
      <c r="B45" s="4" t="s">
        <f>=HYPERLINK("https://www.leilaoonline.com.br/lote/detalhe/154715", "6 UND DE PNEUS AGRÍCOLAS; 500/45-22.5")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=HYPERLINK("https://www.leilaoonline.com.br/lote/detalhe/154716", "558")</f>
      </c>
      <c r="B46" s="4" t="s">
        <f>=HYPERLINK("https://www.leilaoonline.com.br/lote/detalhe/154716", "2 UND DE PNEUS AGRÍCOLAS; 380/90 R-46")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=HYPERLINK("https://www.leilaoonline.com.br/lote/detalhe/154717", "559")</f>
      </c>
      <c r="B47" s="4" t="s">
        <f>=HYPERLINK("https://www.leilaoonline.com.br/lote/detalhe/154717", "2 UND DE PNEUS AGRÍCOLAS; 14.9-26")</f>
      </c>
      <c r="C47" s="4" t="inlineStr">
        <is>
          <t>Vendido</t>
        </is>
      </c>
      <c r="D47" s="4" t="inlineStr">
        <is>
          <t>10</t>
        </is>
      </c>
      <c r="E47" s="5" t="inlineStr">
        <is>
          <t>2.750,00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=HYPERLINK("https://www.leilaoonline.com.br/lote/detalhe/154718", "560")</f>
      </c>
      <c r="B48" s="4" t="s">
        <f>=HYPERLINK("https://www.leilaoonline.com.br/lote/detalhe/154718", "2 UND DE PNEUS AGRÍCOLAS; 440/80 R-28")</f>
      </c>
      <c r="C48" s="4" t="inlineStr">
        <is>
          <t>Vendido</t>
        </is>
      </c>
      <c r="D48" s="4" t="inlineStr">
        <is>
          <t>4</t>
        </is>
      </c>
      <c r="E48" s="5" t="inlineStr">
        <is>
          <t>2.450,00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=HYPERLINK("https://www.leilaoonline.com.br/lote/detalhe/154719", "561")</f>
      </c>
      <c r="B49" s="4" t="s">
        <f>=HYPERLINK("https://www.leilaoonline.com.br/lote/detalhe/154719", "2 UND DE PNEUS AGRÍCOLAS; 18.4-30")</f>
      </c>
      <c r="C49" s="4" t="inlineStr">
        <is>
          <t>Vendido</t>
        </is>
      </c>
      <c r="D49" s="4" t="inlineStr">
        <is>
          <t>6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=HYPERLINK("https://www.leilaoonline.com.br/lote/detalhe/154720", "562")</f>
      </c>
      <c r="B50" s="4" t="s">
        <f>=HYPERLINK("https://www.leilaoonline.com.br/lote/detalhe/154720", "2 UND DE PNEUS AGRÍCOLAS; 14.9-28")</f>
      </c>
      <c r="C50" s="4" t="inlineStr">
        <is>
          <t>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=HYPERLINK("https://www.leilaoonline.com.br/lote/detalhe/154721", "563")</f>
      </c>
      <c r="B51" s="4" t="s">
        <f>=HYPERLINK("https://www.leilaoonline.com.br/lote/detalhe/154721", "PNEU AGRICOLA; 16.9-28")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=HYPERLINK("https://www.leilaoonline.com.br/lote/detalhe/154722", "564")</f>
      </c>
      <c r="B52" s="4" t="s">
        <f>=HYPERLINK("https://www.leilaoonline.com.br/lote/detalhe/154722", "5 UND DE PNEUS AGRÍCOLAS; 400/60-15.5")</f>
      </c>
      <c r="C52" s="4" t="inlineStr">
        <is>
          <t>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=HYPERLINK("https://www.leilaoonline.com.br/lote/detalhe/154723", "565")</f>
      </c>
      <c r="B53" s="4" t="s">
        <f>=HYPERLINK("https://www.leilaoonline.com.br/lote/detalhe/154723", "39 UND DE PNEUS AGRÍCOLAS; 600/50-22.5")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=HYPERLINK("https://www.leilaoonline.com.br/lote/detalhe/154724", "566")</f>
      </c>
      <c r="B54" s="4" t="s">
        <f>=HYPERLINK("https://www.leilaoonline.com.br/lote/detalhe/154724", "4 UND DE PNEUS AGRÍCOLAS; 24.5-32")</f>
      </c>
      <c r="C54" s="4" t="inlineStr">
        <is>
          <t>Vendido</t>
        </is>
      </c>
      <c r="D54" s="4" t="inlineStr">
        <is>
          <t>1</t>
        </is>
      </c>
      <c r="E54" s="5" t="inlineStr">
        <is>
          <t>12.000,00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=HYPERLINK("https://www.leilaoonline.com.br/lote/detalhe/154725", "567")</f>
      </c>
      <c r="B55" s="4" t="s">
        <f>=HYPERLINK("https://www.leilaoonline.com.br/lote/detalhe/154725", "4 UND DE PNEUS AGRÍCOLAS; 540/80 R-38")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=HYPERLINK("https://www.leilaoonline.com.br/lote/detalhe/154726", "568")</f>
      </c>
      <c r="B56" s="4" t="s">
        <f>=HYPERLINK("https://www.leilaoonline.com.br/lote/detalhe/154726", "PNEU AGRICOLA; 17.5-25")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=HYPERLINK("https://www.leilaoonline.com.br/lote/detalhe/154727", "569")</f>
      </c>
      <c r="B57" s="4" t="s">
        <f>=HYPERLINK("https://www.leilaoonline.com.br/lote/detalhe/154727", "10 UND DE PNEUS RODOVIARIOS; 9.00-20")</f>
      </c>
      <c r="C57" s="4" t="inlineStr">
        <is>
          <t>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=HYPERLINK("https://www.leilaoonline.com.br/lote/detalhe/154728", "570")</f>
      </c>
      <c r="B58" s="4" t="s">
        <f>=HYPERLINK("https://www.leilaoonline.com.br/lote/detalhe/154728", "PNEU RODOVIARIO; 1.000-20")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=HYPERLINK("https://www.leilaoonline.com.br/lote/detalhe/154729", "571")</f>
      </c>
      <c r="B59" s="4" t="s">
        <f>=HYPERLINK("https://www.leilaoonline.com.br/lote/detalhe/154729", "5 UND DE PNEUS RODOVIARIOS; 385/95 R-24")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=HYPERLINK("https://www.leilaoonline.com.br/lote/detalhe/154730", "572")</f>
      </c>
      <c r="B60" s="4" t="s">
        <f>=HYPERLINK("https://www.leilaoonline.com.br/lote/detalhe/154730", "30 UND DE PNEUS RODOVIARIOS; 275/80 R-22.5")</f>
      </c>
      <c r="C60" s="4" t="inlineStr">
        <is>
          <t>Vendido</t>
        </is>
      </c>
      <c r="D60" s="4" t="inlineStr">
        <is>
          <t>2</t>
        </is>
      </c>
      <c r="E60" s="5" t="inlineStr">
        <is>
          <t>24.150,00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=HYPERLINK("https://www.leilaoonline.com.br/lote/detalhe/154731", "573")</f>
      </c>
      <c r="B61" s="4" t="s">
        <f>=HYPERLINK("https://www.leilaoonline.com.br/lote/detalhe/154731", "63 UND DE PNEUS RODOVIARIOS; 275/80 R-22.5")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=HYPERLINK("https://www.leilaoonline.com.br/lote/detalhe/154732", "574")</f>
      </c>
      <c r="B62" s="4" t="s">
        <f>=HYPERLINK("https://www.leilaoonline.com.br/lote/detalhe/154732", "37 UND DE PNEUS RODOVIARIOS; 295/80 R-22.5")</f>
      </c>
      <c r="C62" s="4" t="inlineStr">
        <is>
          <t>Vendido</t>
        </is>
      </c>
      <c r="D62" s="4" t="inlineStr">
        <is>
          <t>4</t>
        </is>
      </c>
      <c r="E62" s="5" t="inlineStr">
        <is>
          <t>13.200,00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=HYPERLINK("https://www.leilaoonline.com.br/lote/detalhe/154733", "575")</f>
      </c>
      <c r="B63" s="4" t="s">
        <f>=HYPERLINK("https://www.leilaoonline.com.br/lote/detalhe/154733", "20 UND DE PNEUS RODOVIARIOS; 11.00-22")</f>
      </c>
      <c r="C63" s="4" t="inlineStr">
        <is>
          <t>Vendido</t>
        </is>
      </c>
      <c r="D63" s="4" t="inlineStr">
        <is>
          <t>6</t>
        </is>
      </c>
      <c r="E63" s="5" t="inlineStr">
        <is>
          <t>10.550,00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=HYPERLINK("https://www.leilaoonline.com.br/lote/detalhe/154734", "576")</f>
      </c>
      <c r="B64" s="4" t="s">
        <f>=HYPERLINK("https://www.leilaoonline.com.br/lote/detalhe/154734", "2 UND DE PNEUS AGRÍCOLAS; 18.4-38")</f>
      </c>
      <c r="C64" s="4" t="inlineStr">
        <is>
          <t>Vendido</t>
        </is>
      </c>
      <c r="D64" s="4" t="inlineStr">
        <is>
          <t>21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=HYPERLINK("https://www.leilaoonline.com.br/lote/detalhe/154735", "577")</f>
      </c>
      <c r="B65" s="4" t="s">
        <f>=HYPERLINK("https://www.leilaoonline.com.br/lote/detalhe/154735", "7 UND DE PNEUS AGRÍCOLAS; 18.4-26")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=HYPERLINK("https://www.leilaoonline.com.br/lote/detalhe/154736", "578")</f>
      </c>
      <c r="B66" s="4" t="s">
        <f>=HYPERLINK("https://www.leilaoonline.com.br/lote/detalhe/154736", "14 UND DE PNEUS AGRÍCOLAS; 600/50 22.5")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=HYPERLINK("https://www.leilaoonline.com.br/lote/detalhe/154737", "579")</f>
      </c>
      <c r="B67" s="4" t="s">
        <f>=HYPERLINK("https://www.leilaoonline.com.br/lote/detalhe/154737", "11 UND DE PNEUS DIVERSOS MAQUINAS; 35.5LB32")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=HYPERLINK("https://www.leilaoonline.com.br/lote/detalhe/154738", "580")</f>
      </c>
      <c r="B68" s="4" t="s">
        <f>=HYPERLINK("https://www.leilaoonline.com.br/lote/detalhe/154738", "2 PNEUS 270/95 R38 C/RODA")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=HYPERLINK("https://www.leilaoonline.com.br/lote/detalhe/154739", "581")</f>
      </c>
      <c r="B69" s="4" t="s">
        <f>=HYPERLINK("https://www.leilaoonline.com.br/lote/detalhe/154739", "CARROCERIA DE MADEIRA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=HYPERLINK("https://www.leilaoonline.com.br/lote/detalhe/154740", "582")</f>
      </c>
      <c r="B70" s="4" t="s">
        <f>=HYPERLINK("https://www.leilaoonline.com.br/lote/detalhe/154740", "21 UND DE CAMPANAS")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=HYPERLINK("https://www.leilaoonline.com.br/lote/detalhe/154773", "583")</f>
      </c>
      <c r="B71" s="4" t="s">
        <f>=HYPERLINK("https://www.leilaoonline.com.br/lote/detalhe/154773", "4 UND DE PNEUS AGRÍCOLAS; 15.5-38 - GOODYEAR - DYNA TORQUE III")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=HYPERLINK("https://www.leilaoonline.com.br/lote/detalhe/154774", "584")</f>
      </c>
      <c r="B72" s="4" t="s">
        <f>=HYPERLINK("https://www.leilaoonline.com.br/lote/detalhe/154774", "2 UND DE PNEUS AGRÍCOLAS; 20.8-38 - TITAN - ARROIZEIRO ")</f>
      </c>
      <c r="C72" s="4" t="inlineStr">
        <is>
          <t>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2026-08-05T14:01:28.00Z</dcterms:created>
  <dc:creator>Tellks Tecnologia</dc:creator>
  <cp:revision>0</cp:revision>
</cp:coreProperties>
</file>