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Yaris 19 • Volvo • Virtus 20 • HRV 20 • Hb20 18 • Duster 19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=HYPERLINK("https://www.leilaoonline.com.br/lote/detalhe/156327", "075")</f>
      </c>
      <c r="B11" s="4" t="s">
        <f>=HYPERLINK("https://www.leilaoonline.com.br/lote/detalhe/156327", "veja o vídeo!! FIAT/UNO WAY 1.0; 2010/2011; PRATA;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=HYPERLINK("https://www.leilaoonline.com.br/lote/detalhe/156797", "076")</f>
      </c>
      <c r="B12" s="4" t="s">
        <f>=HYPERLINK("https://www.leilaoonline.com.br/lote/detalhe/156797", "veja o vídeo!! FIAT/STRADA HD WK CC E; 2018/2019; BRANCA; ALCO./GASOL. - FUNCIONANDO - IPVA 2022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42.750,00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=HYPERLINK("https://www.leilaoonline.com.br/lote/detalhe/156690", "077")</f>
      </c>
      <c r="B13" s="4" t="s">
        <f>=HYPERLINK("https://www.leilaoonline.com.br/lote/detalhe/156690", "veja o vídeo!! CHEV/PRISMA 1.4MT LT; 2019/2019; CINZA; ALCO./GASOL. - FUNCIONANDO - IPVA 2022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=HYPERLINK("https://www.leilaoonline.com.br/lote/detalhe/156689", "078")</f>
      </c>
      <c r="B14" s="4" t="s">
        <f>=HYPERLINK("https://www.leilaoonline.com.br/lote/detalhe/156689", "veja o vídeo!! FIAT/FIORINO 1.4 FLEX; 2018/2019; BRANCA; ALCO./GASOL. - FUNCIONANDO - IPVA 2022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44.250,00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=HYPERLINK("https://www.leilaoonline.com.br/lote/detalhe/156688", "079")</f>
      </c>
      <c r="B15" s="4" t="s">
        <f>=HYPERLINK("https://www.leilaoonline.com.br/lote/detalhe/156688", "veja o vídeo!! PEUGEOT/208 GRIFFE EAT6; 2018/2019; BRANCA; ALCO./GASOL. - FUNCIONANDO - IPVA 2022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=HYPERLINK("https://www.leilaoonline.com.br/lote/detalhe/156320", "080")</f>
      </c>
      <c r="B16" s="4" t="s">
        <f>=HYPERLINK("https://www.leilaoonline.com.br/lote/detalhe/156320", "VW/T CROSS CL TSI AD; 2021/2021; PRETA; ALCO./GASOL. - FUNCIONANDO - IPVA 2022 OK - APROX. 10.230KM - FIPE: 116.667,00")</f>
      </c>
      <c r="C16" s="4" t="inlineStr">
        <is>
          <t>Vendido</t>
        </is>
      </c>
      <c r="D16" s="4" t="inlineStr">
        <is>
          <t>73</t>
        </is>
      </c>
      <c r="E16" s="5" t="inlineStr">
        <is>
          <t>74.000,00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=HYPERLINK("https://www.leilaoonline.com.br/lote/detalhe/156309", "081")</f>
      </c>
      <c r="B17" s="4" t="s">
        <f>=HYPERLINK("https://www.leilaoonline.com.br/lote/detalhe/156309", "veja o vídeo!! VW/VIRTUS MF; 2019/2020; PRATA; ALCO./GASOL. - FUNCIONANDO - IPVA 2022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=HYPERLINK("https://www.leilaoonline.com.br/lote/detalhe/156313", "082")</f>
      </c>
      <c r="B18" s="4" t="s">
        <f>=HYPERLINK("https://www.leilaoonline.com.br/lote/detalhe/156313", "veja o vídeo!! HONDA/FIT LX CVT; 2017/2018; PRATA; ALCO./GASOL. - FUNCIONANDO - IPVA 2022 OK - APROX. 38.800KM")</f>
      </c>
      <c r="C18" s="4" t="inlineStr">
        <is>
          <t>Vendido</t>
        </is>
      </c>
      <c r="D18" s="4" t="inlineStr">
        <is>
          <t>34</t>
        </is>
      </c>
      <c r="E18" s="5" t="inlineStr">
        <is>
          <t>49.000,00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=HYPERLINK("https://www.leilaoonline.com.br/lote/detalhe/156311", "083")</f>
      </c>
      <c r="B19" s="4" t="s">
        <f>=HYPERLINK("https://www.leilaoonline.com.br/lote/detalhe/156311",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75.500,00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=HYPERLINK("https://www.leilaoonline.com.br/lote/detalhe/156317", "084")</f>
      </c>
      <c r="B20" s="4" t="s">
        <f>=HYPERLINK("https://www.leilaoonline.com.br/lote/detalhe/156317", "veja o vídeo!! CHEV/ONIX PLUS 10TAT PR1; 2019/2020; VERMELHA; ALCO./GASOL. - FUNCIONANDO - IPVA 2022 OK - FIPE: 88.172,00")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=HYPERLINK("https://www.leilaoonline.com.br/lote/detalhe/156344", "085")</f>
      </c>
      <c r="B21" s="4" t="s">
        <f>=HYPERLINK("https://www.leilaoonline.com.br/lote/detalhe/156344", "veja o vídeo!! HYUNDAI/HB20 1.0M 1.0 M; 2018/2018; PRETA; ALCO./GASOL. - FUNCIONANDO - IPVA 2022 OK")</f>
      </c>
      <c r="C21" s="4" t="inlineStr">
        <is>
          <t>Não vendido</t>
        </is>
      </c>
      <c r="D21" s="4" t="inlineStr">
        <is>
          <t>59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=HYPERLINK("https://www.leilaoonline.com.br/lote/detalhe/156643", "086")</f>
      </c>
      <c r="B22" s="4" t="s">
        <f>=HYPERLINK("https://www.leilaoonline.com.br/lote/detalhe/156643", "veja o vídeo!! CHEVROLET/MONTANA LS2; 2016/2017; BRANCA; ALCO./GASOL. - FUNCIONANDO - IPVA 2022 OK")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32.750,00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=HYPERLINK("https://www.leilaoonline.com.br/lote/detalhe/156343", "087")</f>
      </c>
      <c r="B23" s="4" t="s">
        <f>=HYPERLINK("https://www.leilaoonline.com.br/lote/detalhe/156343", "veja o vídeo!! VW/VIRTUS CL AD; 2019/2019; PRATA; ALCO./GASOL. - FUNCIONANDO - IPVA 2022 OK - APROX. 13.000KM")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51.750,00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=HYPERLINK("https://www.leilaoonline.com.br/lote/detalhe/156649", "088")</f>
      </c>
      <c r="B24" s="4" t="s">
        <f>=HYPERLINK("https://www.leilaoonline.com.br/lote/detalhe/156649", "veja o vídeo!! CHEVROLET/COBALT 1.8 LTZ; 2014/2015; BRANCA; ALCO./GASOL./GNV - FUNCIONANDO - IPVA 2022 OK")</f>
      </c>
      <c r="C24" s="4" t="inlineStr">
        <is>
          <t>Vendido</t>
        </is>
      </c>
      <c r="D24" s="4" t="inlineStr">
        <is>
          <t>18</t>
        </is>
      </c>
      <c r="E24" s="5" t="inlineStr">
        <is>
          <t>32.500,00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=HYPERLINK("https://www.leilaoonline.com.br/lote/detalhe/156485", "089")</f>
      </c>
      <c r="B25" s="4" t="s">
        <f>=HYPERLINK("https://www.leilaoonline.com.br/lote/detalhe/156485", "veja o vídeo!! FORD/KA SE 1.0 HA C; 2018/2019; BRANCA; ALCO./GASOL. - FUNCIONANDO - IPVA 2022 OK")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=HYPERLINK("https://www.leilaoonline.com.br/lote/detalhe/156652", "090")</f>
      </c>
      <c r="B26" s="4" t="s">
        <f>=HYPERLINK("https://www.leilaoonline.com.br/lote/detalhe/156652", "FIAT/STRADA HD WK CC E; 2018/2019; BRANCA; ALCO./GASOL. - FUNCIONANDO - IPVA 2022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36.750,00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=HYPERLINK("https://www.leilaoonline.com.br/lote/detalhe/156318", "091")</f>
      </c>
      <c r="B27" s="4" t="s">
        <f>=HYPERLINK("https://www.leilaoonline.com.br/lote/detalhe/156318",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73.500,00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=HYPERLINK("https://www.leilaoonline.com.br/lote/detalhe/156321", "092")</f>
      </c>
      <c r="B28" s="4" t="s">
        <f>=HYPERLINK("https://www.leilaoonline.com.br/lote/detalhe/156321", "veja o vídeo!! FIAT/UNO MILLE ECONOMY; 2009/2010; BRANCA; ALCO./GASOL. - FUNCIONANDO - IPVA 2022 OK")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=HYPERLINK("https://www.leilaoonline.com.br/lote/detalhe/156645", "093")</f>
      </c>
      <c r="B29" s="4" t="s">
        <f>=HYPERLINK("https://www.leilaoonline.com.br/lote/detalhe/156645", "veja o vídeo!! CHEVROLET/MONTANA SPORT; 2013/2014; PRETA; ALCO./GASOL. - FUNCIONANDO - IPVA 2022 OK")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15.750,00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=HYPERLINK("https://www.leilaoonline.com.br/lote/detalhe/156319", "094")</f>
      </c>
      <c r="B30" s="4" t="s">
        <f>=HYPERLINK("https://www.leilaoonline.com.br/lote/detalhe/156319", "I/VOLVO XC60 2.0T5 R-DES; 2015/2016; PRETA; GASOLINA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61.500,00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=HYPERLINK("https://www.leilaoonline.com.br/lote/detalhe/156315", "095")</f>
      </c>
      <c r="B31" s="4" t="s">
        <f>=HYPERLINK("https://www.leilaoonline.com.br/lote/detalhe/156315", "veja o vídeo!! TOYOTA/YARIS HB XLPLUSAT; 2018/2019; VERMELHA; ALCO./GASOL. - FUNCIONANDO - IPVA 2022 OK - APROX. 25.419KM")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51.000,00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=HYPERLINK("https://www.leilaoonline.com.br/lote/detalhe/156325", "096")</f>
      </c>
      <c r="B32" s="4" t="s">
        <f>=HYPERLINK("https://www.leilaoonline.com.br/lote/detalhe/156325", "veja o vídeo!! TOYOTA/ETIOS HB XS; 2012/2013; CINZA; ALCO.GASOL. - FUNCIONANDO")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=HYPERLINK("https://www.leilaoonline.com.br/lote/detalhe/156314", "097")</f>
      </c>
      <c r="B33" s="4" t="s">
        <f>=HYPERLINK("https://www.leilaoonline.com.br/lote/detalhe/156314", "veja o vídeo!! CHEV/TRACKER T A LTZ; 2020/2021; PRETA; ALCO./GASOL. - FUNCIONANDO - IPVA 2022 OK - APROX. 26.000KM")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=HYPERLINK("https://www.leilaoonline.com.br/lote/detalhe/156322", "098")</f>
      </c>
      <c r="B34" s="4" t="s">
        <f>=HYPERLINK("https://www.leilaoonline.com.br/lote/detalhe/156322", "TOYOTA/COROLLA ALTISFLEX; 2014/2015; BRANCA; ALCO./GASOL. - FUNCIONANDO - IPVA 2022 OK")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53.500,00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=HYPERLINK("https://www.leilaoonline.com.br/lote/detalhe/156686", "099")</f>
      </c>
      <c r="B35" s="4" t="s">
        <f>=HYPERLINK("https://www.leilaoonline.com.br/lote/detalhe/156686", "veja o vídeo!! I/CHEVROLET AGILE LT; 2011/2011; VERMELHA; ALCO./GASOL. - FUNCIONANDO - IPVA 2022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=HYPERLINK("https://www.leilaoonline.com.br/lote/detalhe/156310", "100")</f>
      </c>
      <c r="B36" s="4" t="s">
        <f>=HYPERLINK("https://www.leilaoonline.com.br/lote/detalhe/156310", "veja o vídeo!! RENAULT/DUSTER EXPRESSION 1.6; 2018/2019; PRETA; ALCO./GASOL.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21.000,00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=HYPERLINK("https://www.leilaoonline.com.br/lote/detalhe/156308", "101")</f>
      </c>
      <c r="B37" s="4" t="s">
        <f>=HYPERLINK("https://www.leilaoonline.com.br/lote/detalhe/156308", "veja o vídeo!! I/VW TIGUAN ALLSPACE CL; 2019/2020; BRANCA; ALCO./GASOL.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71.000,00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=HYPERLINK("https://www.leilaoonline.com.br/lote/detalhe/156312", "102")</f>
      </c>
      <c r="B38" s="4" t="s">
        <f>=HYPERLINK("https://www.leilaoonline.com.br/lote/detalhe/156312", "veja o vídeo!! PEUGEOT/208 ACTIVE; 2013/2014; PRATA; ALCO./GASOL. - FUNCIONANDO - IPVA 2022 OK")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=HYPERLINK("https://www.leilaoonline.com.br/lote/detalhe/156323", "103")</f>
      </c>
      <c r="B39" s="4" t="s">
        <f>=HYPERLINK("https://www.leilaoonline.com.br/lote/detalhe/156323", "I/VW PASSAT HL TSI AA; 2018/2018; PRATA; GASOLINA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72.000,00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=HYPERLINK("https://www.leilaoonline.com.br/lote/detalhe/156332", "104")</f>
      </c>
      <c r="B40" s="4" t="s">
        <f>=HYPERLINK("https://www.leilaoonline.com.br/lote/detalhe/156332", "veja o vídeo!! GM/CORSA SEDAN PREMIUM; 2008/2008; PRATA; ALCO./GASOL. - FUNCIONANDO - IPVA 2022 OK")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=HYPERLINK("https://www.leilaoonline.com.br/lote/detalhe/156333", "105")</f>
      </c>
      <c r="B41" s="4" t="s">
        <f>=HYPERLINK("https://www.leilaoonline.com.br/lote/detalhe/156333", "veja o vídeo!! HONDA/CITY EXL CVT; 2015/2015; BRANCA; ALCO./GASOL. - FUNCIONANDO - IPVA 2022 OK - APROX. 91.000KM - FIPE: 65.492,00")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41.250,00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=HYPERLINK("https://www.leilaoonline.com.br/lote/detalhe/156334", "106")</f>
      </c>
      <c r="B42" s="4" t="s">
        <f>=HYPERLINK("https://www.leilaoonline.com.br/lote/detalhe/156334", "veja o vídeo!! VW/FOX 1.0 GII; 2012/2013; PRETA; ALCO./GASOL. - FUNCIONANDO - IPVA 2022 OK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=HYPERLINK("https://www.leilaoonline.com.br/lote/detalhe/156331", "107")</f>
      </c>
      <c r="B43" s="4" t="s">
        <f>=HYPERLINK("https://www.leilaoonline.com.br/lote/detalhe/156331", "veja o vídeo!! I/FIAT SIENA EL 1.4 FLEX; 2014/2015; PRETA; ALCO./GASOL. - FUNCIONANDO - IPVA 2022 OK")</f>
      </c>
      <c r="C43" s="4" t="inlineStr">
        <is>
          <t>Vendido</t>
        </is>
      </c>
      <c r="D43" s="4" t="inlineStr">
        <is>
          <t>20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=HYPERLINK("https://www.leilaoonline.com.br/lote/detalhe/156328", "108")</f>
      </c>
      <c r="B44" s="4" t="s">
        <f>=HYPERLINK("https://www.leilaoonline.com.br/lote/detalhe/156328", "JEEP/RENEGADE 1.8 AT; 2020/2021; BRANCA; ALCO./GASOL. - FUNCIONANDO - IPVA 2022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=HYPERLINK("https://www.leilaoonline.com.br/lote/detalhe/156648", "109")</f>
      </c>
      <c r="B45" s="4" t="s">
        <f>=HYPERLINK("https://www.leilaoonline.com.br/lote/detalhe/156648", "veja o vídeo!! GM/PRISMA MAXX; 2010/2010; PRETA; ALCO./GASOL. - FUNCIONANDO - IPVA 2022 OK")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=HYPERLINK("https://www.leilaoonline.com.br/lote/detalhe/156687", "110")</f>
      </c>
      <c r="B46" s="4" t="s">
        <f>=HYPERLINK("https://www.leilaoonline.com.br/lote/detalhe/156687", "veja o vídeo!! FORD/FIESTA FLEX; 2008/2009; PRETA; ALCO./GASOL. - FUNCIONANDO - IPVA 2022 OK")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=HYPERLINK("https://www.leilaoonline.com.br/lote/detalhe/156647", "111")</f>
      </c>
      <c r="B47" s="4" t="s">
        <f>=HYPERLINK("https://www.leilaoonline.com.br/lote/detalhe/156647", "veja o vídeo!! FORD/FIESTA FLEX; 2009/2009; PRATA; ALCO./GASOL. - FUNCIONANDO - IPVA 2022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=HYPERLINK("https://www.leilaoonline.com.br/lote/detalhe/156691", "112")</f>
      </c>
      <c r="B48" s="4" t="s">
        <f>=HYPERLINK("https://www.leilaoonline.com.br/lote/detalhe/156691", "veja o vídeo!! FIAT/UNO VIVACE 1.0; 2011/2012; AZUL; ALCO./GASOL. - FUNCIONANDO - IPVA 2022 OK")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=HYPERLINK("https://www.leilaoonline.com.br/lote/detalhe/156486", "113")</f>
      </c>
      <c r="B49" s="4" t="s">
        <f>=HYPERLINK("https://www.leilaoonline.com.br/lote/detalhe/156486", "veja o vídeo!! TOYOTA/COROLLA XEI18FLEX; 2007/2008; PRETA; ALCO./GASOL. - FUNCIONANDO - IPVA 2022 OK")</f>
      </c>
      <c r="C49" s="4" t="inlineStr">
        <is>
          <t>Não vendido</t>
        </is>
      </c>
      <c r="D49" s="4" t="inlineStr">
        <is>
          <t>29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=HYPERLINK("https://www.leilaoonline.com.br/lote/detalhe/156329", "114")</f>
      </c>
      <c r="B50" s="4" t="s">
        <f>=HYPERLINK("https://www.leilaoonline.com.br/lote/detalhe/156329", "I/KIA PICANTO EX3 1.0L; 2009/2010; CINZA; GASOLINA - FUNCIONANDO - IPVA 2022 OK")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=HYPERLINK("https://www.leilaoonline.com.br/lote/detalhe/156324", "115")</f>
      </c>
      <c r="B51" s="4" t="s">
        <f>=HYPERLINK("https://www.leilaoonline.com.br/lote/detalhe/156324", "FIAT/TORO FREEDOM AT; 2016/2017;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=HYPERLINK("https://www.leilaoonline.com.br/lote/detalhe/156326", "118")</f>
      </c>
      <c r="B52" s="4" t="s">
        <f>=HYPERLINK("https://www.leilaoonline.com.br/lote/detalhe/156326", "RENAULT/LOGAN EXPR 16 M; 2016/2017; PRATA; ALCO./GASOL. - FUNCIONANDO")</f>
      </c>
      <c r="C52" s="4" t="inlineStr">
        <is>
          <t>Vendido</t>
        </is>
      </c>
      <c r="D52" s="4" t="inlineStr">
        <is>
          <t>31</t>
        </is>
      </c>
      <c r="E52" s="5" t="inlineStr">
        <is>
          <t>38.500,00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=HYPERLINK("https://www.leilaoonline.com.br/lote/detalhe/156743", "124")</f>
      </c>
      <c r="B53" s="4" t="s">
        <f>=HYPERLINK("https://www.leilaoonline.com.br/lote/detalhe/156743", "GM/CELTA 2P LIFE; 2006/2007; PRATA; ALCO./GASOL. - FUNCIONANDO - IPVA 2022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=HYPERLINK("https://www.leilaoonline.com.br/lote/detalhe/156335", "127")</f>
      </c>
      <c r="B54" s="4" t="s">
        <f>=HYPERLINK("https://www.leilaoonline.com.br/lote/detalhe/156335", "RENAULT/SCENIC EXP 1616V; 2005/2006; PRETA; ALCO./GASOL. - FUNCIONANDO 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=HYPERLINK("https://www.leilaoonline.com.br/lote/detalhe/156337", "128")</f>
      </c>
      <c r="B55" s="4" t="s">
        <f>=HYPERLINK("https://www.leilaoonline.com.br/lote/detalhe/156337", "CITROEN/PICASSO II16GLXF; 2008/2009; PRATA; ALCO./GASOL.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=HYPERLINK("https://www.leilaoonline.com.br/lote/detalhe/156336", "134")</f>
      </c>
      <c r="B56" s="4" t="s">
        <f>=HYPERLINK("https://www.leilaoonline.com.br/lote/detalhe/156336", "CHEVROLET/ONIX 1.4AT LTZ; 2017/2017; PRATA; ALCO./GASOL.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=HYPERLINK("https://www.leilaoonline.com.br/lote/detalhe/156339", "137")</f>
      </c>
      <c r="B57" s="4" t="s">
        <f>=HYPERLINK("https://www.leilaoonline.com.br/lote/detalhe/156339", "CITROEN/PICASSO II16GLXF; 2011/2012;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=HYPERLINK("https://www.leilaoonline.com.br/lote/detalhe/156340", "139")</f>
      </c>
      <c r="B58" s="4" t="s">
        <f>=HYPERLINK("https://www.leilaoonline.com.br/lote/detalhe/156340", "GM/CORSA HATCH MAXX; 2008/2009; BRANCA; ALCO./GASOL. - FUNCIONANDO")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13.000,00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2026-04-30T16:50:38.00Z</dcterms:created>
  <dc:creator>Tellks Tecnologia</dc:creator>
  <cp:revision>0</cp:revision>
</cp:coreProperties>
</file>