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REBOQUES  - EMPILHADEIRAS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=HYPERLINK("https://www.leilaoonline.com.br/lote/detalhe/158173", "101")</f>
      </c>
      <c r="B11" s="4" t="s">
        <f>=HYPERLINK("https://www.leilaoonline.com.br/lote/detalhe/158173", " ARADO DE DISCOS - LOC. VIANA/ES")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=HYPERLINK("https://www.leilaoonline.com.br/lote/detalhe/158172", "102")</f>
      </c>
      <c r="B12" s="4" t="s">
        <f>=HYPERLINK("https://www.leilaoonline.com.br/lote/detalhe/158172", " CAMINHÃO BETONEIRA MERCEDES BENZ LB 2220, ANO 1990/1990, BRANCO. - LOC. VIANA/ES")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=HYPERLINK("https://www.leilaoonline.com.br/lote/detalhe/158189", "103")</f>
      </c>
      <c r="B13" s="4" t="s">
        <f>=HYPERLINK("https://www.leilaoonline.com.br/lote/detalhe/158189", " CAMINHÃO PLATAFORMA IVECO TECTOR 170E22, ANO 2012/2013, BRANCO. - LOC. VIANA/ES")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=HYPERLINK("https://www.leilaoonline.com.br/lote/detalhe/158176", "104")</f>
      </c>
      <c r="B14" s="4" t="s">
        <f>=HYPERLINK("https://www.leilaoonline.com.br/lote/detalhe/158176", " CAMINHÃO PLATAFORMA IVECO TECTOR 240E28S, ANO 2013/2014, VERMELHO. - LOC. VIANA/ES")</f>
      </c>
      <c r="C14" s="4" t="inlineStr">
        <is>
          <t>Não vendido</t>
        </is>
      </c>
      <c r="D14" s="4" t="inlineStr">
        <is>
          <t>130</t>
        </is>
      </c>
      <c r="E14" s="5" t="inlineStr">
        <is>
          <t>235.000,00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=HYPERLINK("https://www.leilaoonline.com.br/lote/detalhe/158184", "105")</f>
      </c>
      <c r="B15" s="4" t="s">
        <f>=HYPERLINK("https://www.leilaoonline.com.br/lote/detalhe/158184", " CAMINHÃO PLATAFORMA VOLVO VM260 6X2R, ANO 2006/2007, VERDE. - LOC. VIANA/ES")</f>
      </c>
      <c r="C15" s="4" t="inlineStr">
        <is>
          <t>Não vendido</t>
        </is>
      </c>
      <c r="D15" s="4" t="inlineStr">
        <is>
          <t>98</t>
        </is>
      </c>
      <c r="E15" s="5" t="inlineStr">
        <is>
          <t>183.500,00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=HYPERLINK("https://www.leilaoonline.com.br/lote/detalhe/158178", "110")</f>
      </c>
      <c r="B16" s="4" t="s">
        <f>=HYPERLINK("https://www.leilaoonline.com.br/lote/detalhe/158178", " SEMI-REBOQUE SIEPIERSKI SRCS 3E, ANO 2014/2014, VERMELHO. - LOC. VIANA/ES")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=HYPERLINK("https://www.leilaoonline.com.br/lote/detalhe/158180", "111")</f>
      </c>
      <c r="B17" s="4" t="s">
        <f>=HYPERLINK("https://www.leilaoonline.com.br/lote/detalhe/158180", " SEMI-REBOQUE SRPR 4E, ANO 2012/2013, AMARELO. - LOC. VIANA/ES")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=HYPERLINK("https://www.leilaoonline.com.br/lote/detalhe/158182", "112")</f>
      </c>
      <c r="B18" s="4" t="s">
        <f>=HYPERLINK("https://www.leilaoonline.com.br/lote/detalhe/158182", " SEMI-REBOQUE RANDON PRANCHA, ANO 1973/1973, AMARELO. - LOC. VIANA/ES")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=HYPERLINK("https://www.leilaoonline.com.br/lote/detalhe/158188", "113")</f>
      </c>
      <c r="B19" s="4" t="s">
        <f>=HYPERLINK("https://www.leilaoonline.com.br/lote/detalhe/158188", " SEMI-REBOQUE SIEPIERSKI PRANCHA SRCT 2E, ANO 2016/2016, BRANCO. -  LOC. VIANA/ES")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=HYPERLINK("https://www.leilaoonline.com.br/lote/detalhe/158186", "114")</f>
      </c>
      <c r="B20" s="4" t="s">
        <f>=HYPERLINK("https://www.leilaoonline.com.br/lote/detalhe/158186", " SEMI-REBOQUE NOMA TANQUE SR3E27 BCM, ANO 2004/2004, AZUL. -  LOC. VIANA/ES")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=HYPERLINK("https://www.leilaoonline.com.br/lote/detalhe/158183", "115")</f>
      </c>
      <c r="B21" s="4" t="s">
        <f>=HYPERLINK("https://www.leilaoonline.com.br/lote/detalhe/158183", "CAVALO MECÂNICO 4X2 TRANSBORDO FIAT 190 ANO 1984 -  LOC. VIANA/ES")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=HYPERLINK("https://www.leilaoonline.com.br/lote/detalhe/158194", "118")</f>
      </c>
      <c r="B22" s="4" t="s">
        <f>=HYPERLINK("https://www.leilaoonline.com.br/lote/detalhe/158194", " CAMINHÃO VOLKSWAGEM 19320 CLC TT, ANO 2007/2008, BRANCO. -  LOC. VIANA/ES")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=HYPERLINK("https://www.leilaoonline.com.br/lote/detalhe/158191", "119")</f>
      </c>
      <c r="B23" s="4" t="s">
        <f>=HYPERLINK("https://www.leilaoonline.com.br/lote/detalhe/158191", "CAMINHÃO FORD CARGO 2842, ANO 2014/2015 - LOC. VIANA/ES")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88.500,00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=HYPERLINK("https://www.leilaoonline.com.br/lote/detalhe/158181", "120")</f>
      </c>
      <c r="B24" s="4" t="s">
        <f>=HYPERLINK("https://www.leilaoonline.com.br/lote/detalhe/158181", "CHASSI COM MOTOR E CAIXA FIAT 190, ANO 1984 - SEM PLACA -  LOC. VIANA/ES")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=HYPERLINK("https://www.leilaoonline.com.br/lote/detalhe/158190", "121")</f>
      </c>
      <c r="B25" s="4" t="s">
        <f>=HYPERLINK("https://www.leilaoonline.com.br/lote/detalhe/158190", " CAMINHÃO COMBOIO FORD F12000 160, ANO 2000/2001, BRANCO. -  LOC. VIANA/ES")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=HYPERLINK("https://www.leilaoonline.com.br/lote/detalhe/158192", "122")</f>
      </c>
      <c r="B26" s="4" t="s">
        <f>=HYPERLINK("https://www.leilaoonline.com.br/lote/detalhe/158192", " EMPILHADEIRA HYSTER 2,5 TONS GLP - LOC. VIANA/ES")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=HYPERLINK("https://www.leilaoonline.com.br/lote/detalhe/158197", "123")</f>
      </c>
      <c r="B27" s="4" t="s">
        <f>=HYPERLINK("https://www.leilaoonline.com.br/lote/detalhe/158197", " EMPILHADEIRA HYSTER 2,5 TONS GLP - LOC. VIANA/ES")</f>
      </c>
      <c r="C27" s="4" t="inlineStr">
        <is>
          <t>Vendido</t>
        </is>
      </c>
      <c r="D27" s="4" t="inlineStr">
        <is>
          <t>6</t>
        </is>
      </c>
      <c r="E27" s="5" t="inlineStr">
        <is>
          <t>14.850,00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=HYPERLINK("https://www.leilaoonline.com.br/lote/detalhe/158193", "124")</f>
      </c>
      <c r="B28" s="4" t="s">
        <f>=HYPERLINK("https://www.leilaoonline.com.br/lote/detalhe/158193", " EMPILHADEIRA HYSTER 7 TONS DIESEL -  LOC. VIANA/ES")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=HYPERLINK("https://www.leilaoonline.com.br/lote/detalhe/158196", "125")</f>
      </c>
      <c r="B29" s="4" t="s">
        <f>=HYPERLINK("https://www.leilaoonline.com.br/lote/detalhe/158196", " EMPILHADEIRA HYSTER 7 TONS GLP -  LOC. VIANA/ES")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29.700,00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=HYPERLINK("https://www.leilaoonline.com.br/lote/detalhe/158195", "126")</f>
      </c>
      <c r="B30" s="4" t="s">
        <f>=HYPERLINK("https://www.leilaoonline.com.br/lote/detalhe/158195", " EMPILHADEIRA HYUNDAI 7 TONS GLP -  LOC. VIANA/ES")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10.100,00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=HYPERLINK("https://www.leilaoonline.com.br/lote/detalhe/158221", "127")</f>
      </c>
      <c r="B31" s="4" t="s">
        <f>=HYPERLINK("https://www.leilaoonline.com.br/lote/detalhe/158221", " EMPILHADEIRA HYUNDAI HDF 707S TA 7 TONS DIESEL -  LOC. VIANA/ES")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86.200,00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=HYPERLINK("https://www.leilaoonline.com.br/lote/detalhe/158226", "128")</f>
      </c>
      <c r="B32" s="4" t="s">
        <f>=HYPERLINK("https://www.leilaoonline.com.br/lote/detalhe/158226", " SUCATA EMPILHADEIRA YALE 3,0 TONS -  LOC. VIANA/ES")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=HYPERLINK("https://www.leilaoonline.com.br/lote/detalhe/158214", "129")</f>
      </c>
      <c r="B33" s="4" t="s">
        <f>=HYPERLINK("https://www.leilaoonline.com.br/lote/detalhe/158214", " GUINDASTE TRELIÇADO BUCYRUS ERIE 40 TONS -  LOC. VIANA/ES")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=HYPERLINK("https://www.leilaoonline.com.br/lote/detalhe/158216", "130")</f>
      </c>
      <c r="B34" s="4" t="s">
        <f>=HYPERLINK("https://www.leilaoonline.com.br/lote/detalhe/158216", " GUINDASTE AUTOPROPOLIDO GROVE KRUPP KMK - 25 TONS -  LOC. VIANA/ES")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73.000,00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=HYPERLINK("https://www.leilaoonline.com.br/lote/detalhe/158203", "131")</f>
      </c>
      <c r="B35" s="4" t="s">
        <f>=HYPERLINK("https://www.leilaoonline.com.br/lote/detalhe/158203", " GUINDASTE LUNA 35 TONS; FORD CARGO 2425 - ANO 2000/2000 - LOC. VIANA/ES")</f>
      </c>
      <c r="C35" s="4" t="inlineStr">
        <is>
          <t>Não vendido</t>
        </is>
      </c>
      <c r="D35" s="4" t="inlineStr">
        <is>
          <t>91</t>
        </is>
      </c>
      <c r="E35" s="5" t="inlineStr">
        <is>
          <t>99.500,00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=HYPERLINK("https://www.leilaoonline.com.br/lote/detalhe/158215", "132")</f>
      </c>
      <c r="B36" s="4" t="s">
        <f>=HYPERLINK("https://www.leilaoonline.com.br/lote/detalhe/158215", " GUINDASTE MADAL 10 TONS - LOC. VIANA/ES")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=HYPERLINK("https://www.leilaoonline.com.br/lote/detalhe/158201", "133")</f>
      </c>
      <c r="B37" s="4" t="s">
        <f>=HYPERLINK("https://www.leilaoonline.com.br/lote/detalhe/158201", " CAMINHÃO MERCEDES BENZ LK 2214, ANO 1989/1989, BRANCO. (GUINDASTE MADAL MD 25). -  LOC. VIANA/ES 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=HYPERLINK("https://www.leilaoonline.com.br/lote/detalhe/158209", "134")</f>
      </c>
      <c r="B38" s="4" t="s">
        <f>=HYPERLINK("https://www.leilaoonline.com.br/lote/detalhe/158209", " GUINDASTE TRELIÇADO NISSAN 90 TONS - LOC. VIANA/ES")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=HYPERLINK("https://www.leilaoonline.com.br/lote/detalhe/158212", "135")</f>
      </c>
      <c r="B39" s="4" t="s">
        <f>=HYPERLINK("https://www.leilaoonline.com.br/lote/detalhe/158212", " GUINDASTE TRELIÇADO P&amp;H VILLARES 90 TONS -  LOC. VIANA/ES")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=HYPERLINK("https://www.leilaoonline.com.br/lote/detalhe/158225", "136")</f>
      </c>
      <c r="B40" s="4" t="s">
        <f>=HYPERLINK("https://www.leilaoonline.com.br/lote/detalhe/158225", " GUINDASTE TELESCÓPIO VILLARES VG-18 -  LOC. VIANA/ES")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=HYPERLINK("https://www.leilaoonline.com.br/lote/detalhe/158202", "137")</f>
      </c>
      <c r="B41" s="4" t="s">
        <f>=HYPERLINK("https://www.leilaoonline.com.br/lote/detalhe/158202", " GUINDASTE VILLARES VG-22 -  LOC. VIANA/ES")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=HYPERLINK("https://www.leilaoonline.com.br/lote/detalhe/158224", "138")</f>
      </c>
      <c r="B42" s="4" t="s">
        <f>=HYPERLINK("https://www.leilaoonline.com.br/lote/detalhe/158224", "REACH STACKER BELOTTI 40 TONS -  LOC. VIANA/ES")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=HYPERLINK("https://www.leilaoonline.com.br/lote/detalhe/158211", "139")</f>
      </c>
      <c r="B43" s="4" t="s">
        <f>=HYPERLINK("https://www.leilaoonline.com.br/lote/detalhe/158211", "REACH STACKER LIND 45 TONS. -  LOC. VIANA/ES")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=HYPERLINK("https://www.leilaoonline.com.br/lote/detalhe/158204", "140")</f>
      </c>
      <c r="B44" s="4" t="s">
        <f>=HYPERLINK("https://www.leilaoonline.com.br/lote/detalhe/158204", "REACH STACKER SANY 45 TONS -  LOC. VIANA/ES")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=HYPERLINK("https://www.leilaoonline.com.br/lote/detalhe/158651", "141")</f>
      </c>
      <c r="B45" s="4" t="s">
        <f>=HYPERLINK("https://www.leilaoonline.com.br/lote/detalhe/158651", "CAMINHÃO VOLVO VM 270 6X2R, ANO 2021/2022, BRANCO (MUNK GUINDAUTO TKA 45700) - LOC. VIANA/ES")</f>
      </c>
      <c r="C45" s="4" t="inlineStr">
        <is>
          <t>Não vendido</t>
        </is>
      </c>
      <c r="D45" s="4" t="inlineStr">
        <is>
          <t>286</t>
        </is>
      </c>
      <c r="E45" s="5" t="inlineStr">
        <is>
          <t>522.000,00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=HYPERLINK("https://www.leilaoonline.com.br/lote/detalhe/158218", "142")</f>
      </c>
      <c r="B46" s="4" t="s">
        <f>=HYPERLINK("https://www.leilaoonline.com.br/lote/detalhe/158218", " MUNCK GUINDAUTO MADAL PK 32080 - VOLVO VM 270 6X2 0KM -  LOC. VIANA/ES")</f>
      </c>
      <c r="C46" s="4" t="inlineStr">
        <is>
          <t>Não vendido</t>
        </is>
      </c>
      <c r="D46" s="4" t="inlineStr">
        <is>
          <t>254</t>
        </is>
      </c>
      <c r="E46" s="5" t="inlineStr">
        <is>
          <t>455.000,00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=HYPERLINK("https://www.leilaoonline.com.br/lote/detalhe/158227", "143")</f>
      </c>
      <c r="B47" s="4" t="s">
        <f>=HYPERLINK("https://www.leilaoonline.com.br/lote/detalhe/158227", " GUINDASTE TRELIÇADO BUCYRUS ERIE 30 TONS -  LOC. VIANA/ES")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=HYPERLINK("https://www.leilaoonline.com.br/lote/detalhe/158217", "144")</f>
      </c>
      <c r="B48" s="4" t="s">
        <f>=HYPERLINK("https://www.leilaoonline.com.br/lote/detalhe/158217", " ONIBUS MERCEDES BENZ INDUSCAR APACHE A, ANO 2003/2003, BRANCO. -  LOC. VIANA/ES")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=HYPERLINK("https://www.leilaoonline.com.br/lote/detalhe/158208", "145")</f>
      </c>
      <c r="B49" s="4" t="s">
        <f>=HYPERLINK("https://www.leilaoonline.com.br/lote/detalhe/158208", " CAMINHÃO PLATAFORMA VOLKSWAGEM 9.150E CUMMINS, ANO 2010/2010, BRANCO. - LOC. VIANA/ES")</f>
      </c>
      <c r="C49" s="4" t="inlineStr">
        <is>
          <t>Não vendido</t>
        </is>
      </c>
      <c r="D49" s="4" t="inlineStr">
        <is>
          <t>134</t>
        </is>
      </c>
      <c r="E49" s="5" t="inlineStr">
        <is>
          <t>122.000,00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=HYPERLINK("https://www.leilaoonline.com.br/lote/detalhe/158206", "146")</f>
      </c>
      <c r="B50" s="4" t="s">
        <f>=HYPERLINK("https://www.leilaoonline.com.br/lote/detalhe/158206", "CHASSI PÁ CARREGADEIRA CATERPILLAR 966C - LOC. VIANA/ES")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=HYPERLINK("https://www.leilaoonline.com.br/lote/detalhe/158213", "147")</f>
      </c>
      <c r="B51" s="4" t="s">
        <f>=HYPERLINK("https://www.leilaoonline.com.br/lote/detalhe/158213", " PÁ CARREGADEIRA CATERPILLAR 966C -  LOC. VIANA/ES")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44.500,00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=HYPERLINK("https://www.leilaoonline.com.br/lote/detalhe/158210", "148")</f>
      </c>
      <c r="B52" s="4" t="s">
        <f>=HYPERLINK("https://www.leilaoonline.com.br/lote/detalhe/158210", " PÁ CARREGADEIRA HYUNDAI 7A-HL740 -  LOC. VIANA/ES")</f>
      </c>
      <c r="C52" s="4" t="inlineStr">
        <is>
          <t>Não vendido</t>
        </is>
      </c>
      <c r="D52" s="4" t="inlineStr">
        <is>
          <t>54</t>
        </is>
      </c>
      <c r="E52" s="5" t="inlineStr">
        <is>
          <t>108.000,00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=HYPERLINK("https://www.leilaoonline.com.br/lote/detalhe/158198", "149")</f>
      </c>
      <c r="B53" s="4" t="s">
        <f>=HYPERLINK("https://www.leilaoonline.com.br/lote/detalhe/158198", " PÁ CARREGADEIRA VOLVO L120F D7E - LOC. VIANA/ES")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102.000,00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=HYPERLINK("https://www.leilaoonline.com.br/lote/detalhe/158223", "150")</f>
      </c>
      <c r="B54" s="4" t="s">
        <f>=HYPERLINK("https://www.leilaoonline.com.br/lote/detalhe/158223", " FORD F1000, ANO 1988/1988, BRANCO - FURGLAINE - LOC. OSASCO/SP")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=HYPERLINK("https://www.leilaoonline.com.br/lote/detalhe/158219", "151")</f>
      </c>
      <c r="B55" s="4" t="s">
        <f>=HYPERLINK("https://www.leilaoonline.com.br/lote/detalhe/158219", " EMPILHADEIRA CLARCK C300 2,5 TON. GLP/GAS. -  LOC. OSASCO/SP")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=HYPERLINK("https://www.leilaoonline.com.br/lote/detalhe/158200", "152")</f>
      </c>
      <c r="B56" s="4" t="s">
        <f>=HYPERLINK("https://www.leilaoonline.com.br/lote/detalhe/158200", " LANCHA ALTERNATIVA 550 MOTOR MERCURY 150HP. -  LOC. OSASCO/SP")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22.000,00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=HYPERLINK("https://www.leilaoonline.com.br/lote/detalhe/158650", "153")</f>
      </c>
      <c r="B57" s="4" t="s">
        <f>=HYPERLINK("https://www.leilaoonline.com.br/lote/detalhe/158650", "APROX. 300 PALLETS DE MADEIRA. - LOC. OSASCO/SP")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=HYPERLINK("https://www.leilaoonline.com.br/lote/detalhe/158652", "154")</f>
      </c>
      <c r="B58" s="4" t="s">
        <f>=HYPERLINK("https://www.leilaoonline.com.br/lote/detalhe/158652", "REACH STACKER MILAN 40 TONS - LOC. VIANA/ES")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=HYPERLINK("https://www.leilaoonline.com.br/lote/detalhe/158207", "155")</f>
      </c>
      <c r="B59" s="4" t="s">
        <f>=HYPERLINK("https://www.leilaoonline.com.br/lote/detalhe/158207", " TRATOR ESTEIRA CAT D8-1 -  LOC. VIANA/ES")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=HYPERLINK("https://www.leilaoonline.com.br/lote/detalhe/158220", "156")</f>
      </c>
      <c r="B60" s="4" t="s">
        <f>=HYPERLINK("https://www.leilaoonline.com.br/lote/detalhe/158220", " CAMINHÃO VOLVO VM 330 6X4R, ANO 2013/2013, BRANCO.(MUNK MADAL GUINDAUTO MADAL MD 60007)  - LOC. VIANA/ES")</f>
      </c>
      <c r="C60" s="4" t="inlineStr">
        <is>
          <t>Não vendido</t>
        </is>
      </c>
      <c r="D60" s="4" t="inlineStr">
        <is>
          <t>285</t>
        </is>
      </c>
      <c r="E60" s="5" t="inlineStr">
        <is>
          <t>375.000,00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=HYPERLINK("https://www.leilaoonline.com.br/lote/detalhe/158199", "157")</f>
      </c>
      <c r="B61" s="4" t="s">
        <f>=HYPERLINK("https://www.leilaoonline.com.br/lote/detalhe/158199", " EMPILHADEIRA HYSTER 16 TONS H360HD2 -  LOC. VIANA/ES")</f>
      </c>
      <c r="C61" s="4" t="inlineStr">
        <is>
          <t>Não vendido</t>
        </is>
      </c>
      <c r="D61" s="4" t="inlineStr">
        <is>
          <t>70</t>
        </is>
      </c>
      <c r="E61" s="5" t="inlineStr">
        <is>
          <t>138.000,00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=HYPERLINK("https://www.leilaoonline.com.br/lote/detalhe/158222", "158")</f>
      </c>
      <c r="B62" s="4" t="s">
        <f>=HYPERLINK("https://www.leilaoonline.com.br/lote/detalhe/158222", " CAMINHÃO VOLVO VM 310 6X4R, ANO 2006/2006, BRANCO - GUINDASTE MADALMD 300. -  LOC. VIANA/ES")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=HYPERLINK("https://www.leilaoonline.com.br/lote/detalhe/159751", "159")</f>
      </c>
      <c r="B63" s="4" t="s">
        <f>=HYPERLINK("https://www.leilaoonline.com.br/lote/detalhe/159751", " SEMI-REBOQUE RANDON HIDROPNEUMÁTICA, ANO 1981/1981, AMARELO. - LOC. VIANA/ES")</f>
      </c>
      <c r="C63" s="4" t="inlineStr">
        <is>
          <t>Vendido</t>
        </is>
      </c>
      <c r="D63" s="4" t="inlineStr">
        <is>
          <t>40</t>
        </is>
      </c>
      <c r="E63" s="5" t="inlineStr">
        <is>
          <t>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=HYPERLINK("https://www.leilaoonline.com.br/lote/detalhe/159755", "160")</f>
      </c>
      <c r="B64" s="4" t="s">
        <f>=HYPERLINK("https://www.leilaoonline.com.br/lote/detalhe/159755", " REBOQUE DOLLY GUERRA, ANO 2007/2008, CINZA. - LOC. VIANA/ES")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=HYPERLINK("https://www.leilaoonline.com.br/lote/detalhe/159753", "161")</f>
      </c>
      <c r="B65" s="4" t="s">
        <f>=HYPERLINK("https://www.leilaoonline.com.br/lote/detalhe/159753", " REBOQUE DOLLY 2 EIXOS GUERRA, ANO 2007/2008, CINZA. - LOC. VIANA/ES")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=HYPERLINK("https://www.leilaoonline.com.br/lote/detalhe/159752", "162")</f>
      </c>
      <c r="B66" s="4" t="s">
        <f>=HYPERLINK("https://www.leilaoonline.com.br/lote/detalhe/159752", " REBOQUE DOLLY 2 EIXOS GUERRA, ANO 2007/2008, CINZA. - LOC. VIANA/ES")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=HYPERLINK("https://www.leilaoonline.com.br/lote/detalhe/159756", "165")</f>
      </c>
      <c r="B67" s="4" t="s">
        <f>=HYPERLINK("https://www.leilaoonline.com.br/lote/detalhe/159756", "CAMINHÃO SINOTRUCK HOWO 6X2 380, ANO 2010/2010, VERMELHO. - (MOTOR E CAIXA SCANIA) - LOC.VIANA/ES")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=HYPERLINK("https://www.leilaoonline.com.br/lote/detalhe/159758", "166")</f>
      </c>
      <c r="B68" s="4" t="s">
        <f>=HYPERLINK("https://www.leilaoonline.com.br/lote/detalhe/159758", "SUCATA DE ESCAVADEIRA FIATALLIS FH200. (SUCATA) - LOC. VIANA/ES")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=HYPERLINK("https://www.leilaoonline.com.br/lote/detalhe/159757", "167")</f>
      </c>
      <c r="B69" s="4" t="s">
        <f>=HYPERLINK("https://www.leilaoonline.com.br/lote/detalhe/159757", " PICK-UP CHANGAN CHAAN SC1026W, ANO 2010/2011, PRATA. - VIANA/ES")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=HYPERLINK("https://www.leilaoonline.com.br/lote/detalhe/159749", "168")</f>
      </c>
      <c r="B70" s="4" t="s">
        <f>=HYPERLINK("https://www.leilaoonline.com.br/lote/detalhe/159749", " HONDA CIVIC EXS, ANO 2012/2013, PRETO. - LOC. VIANA/ES")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44.556,00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2026-06-19T12:18:40.00Z</dcterms:created>
  <dc:creator>Tellks Tecnologia</dc:creator>
  <cp:revision>0</cp:revision>
</cp:coreProperties>
</file>