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22 • Virtus 21 • Volvo 16 • Fit 18 • Yaris 19 • Prisma 19 • Duster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=HYPERLINK("https://www.leilaoonline.com.br/lote/detalhe/162160", "073")</f>
      </c>
      <c r="B11" s="4" t="s">
        <f>=HYPERLINK("https://www.leilaoonline.com.br/lote/detalhe/162160", "veja o vídeo!! HONDA/CITY EX CVT; 2019/2020; PRETA; ALCO./GASOL. - FUNCIONANDO - IPVA 2023 OK - APROX. 28.900KM")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=HYPERLINK("https://www.leilaoonline.com.br/lote/detalhe/161774", "074")</f>
      </c>
      <c r="B12" s="4" t="s">
        <f>=HYPERLINK("https://www.leilaoonline.com.br/lote/detalhe/161774", "veja o vídeo!! CHEVROLET/ONIX 1.4MT ACT; 2018/2019; PRETA; ALCO./GASOL. - FUNCIONANDO - APROX. 38.800KM - FIPE: 71.943,00")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=HYPERLINK("https://www.leilaoonline.com.br/lote/detalhe/161496", "075")</f>
      </c>
      <c r="B13" s="4" t="s">
        <f>=HYPERLINK("https://www.leilaoonline.com.br/lote/detalhe/161496", "veja o vídeo!! VW/VIRTUS HL AD; 2021/2021; BRANCA; ALCO./GASOL. - FUNCIONANDO - FIPE: 105.042,00")</f>
      </c>
      <c r="C13" s="4" t="inlineStr">
        <is>
          <t>Não vendido</t>
        </is>
      </c>
      <c r="D13" s="4" t="inlineStr">
        <is>
          <t>73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=HYPERLINK("https://www.leilaoonline.com.br/lote/detalhe/161488", "076")</f>
      </c>
      <c r="B14" s="4" t="s">
        <f>=HYPERLINK("https://www.leilaoonline.com.br/lote/detalhe/161488", "veja o vídeo!! CHEV/ONIX PLUS 10TAT PR1; 2019/2020; VERMELHA; ALCO./GASOL. - FUNCIONANDO - FIPE: 88.172,00")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53.750,00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=HYPERLINK("https://www.leilaoonline.com.br/lote/detalhe/161525", "077")</f>
      </c>
      <c r="B15" s="4" t="s">
        <f>=HYPERLINK("https://www.leilaoonline.com.br/lote/detalhe/161525", "veja o vídeo!! HONDA/FIT EX CVT; 2018/2018; AZUL; ALCO./GASOL./GNV - FUNCIONANDO - IPVA 2023 OK - APROX. 44.500KM")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49.500,00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=HYPERLINK("https://www.leilaoonline.com.br/lote/detalhe/161644", "078")</f>
      </c>
      <c r="B16" s="4" t="s">
        <f>=HYPERLINK("https://www.leilaoonline.com.br/lote/detalhe/161644", "veja o vídeo!! HONDA/WR-V EX CVT; 2018/2018; BRANCA; ALCO./GASOL. - FUNCIONANDO - FIPE: 83.026,00")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=HYPERLINK("https://www.leilaoonline.com.br/lote/detalhe/161489", "079")</f>
      </c>
      <c r="B17" s="4" t="s">
        <f>=HYPERLINK("https://www.leilaoonline.com.br/lote/detalhe/161489", "veja o vídeo!! PEUGEOT/208 GRIFFE EAT6; 2018/2019; BRANCA; ALCO./GASOL. - FUNCIONANDO")</f>
      </c>
      <c r="C17" s="4" t="inlineStr">
        <is>
          <t>Vendido</t>
        </is>
      </c>
      <c r="D17" s="4" t="inlineStr">
        <is>
          <t>35</t>
        </is>
      </c>
      <c r="E17" s="5" t="inlineStr">
        <is>
          <t>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=HYPERLINK("https://www.leilaoonline.com.br/lote/detalhe/161728", "080")</f>
      </c>
      <c r="B18" s="4" t="s">
        <f>=HYPERLINK("https://www.leilaoonline.com.br/lote/detalhe/161728", "I/TOYOTA HILUX CDSR A4FD; 2019/2020; PRETA; DIESEL - FUNCIONANDO - IPVA 2022 OK - APROX. 66.900KM")</f>
      </c>
      <c r="C18" s="4" t="inlineStr">
        <is>
          <t>Vendido</t>
        </is>
      </c>
      <c r="D18" s="4" t="inlineStr">
        <is>
          <t>115</t>
        </is>
      </c>
      <c r="E18" s="5" t="inlineStr">
        <is>
          <t>149.750,00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=HYPERLINK("https://www.leilaoonline.com.br/lote/detalhe/161487", "081")</f>
      </c>
      <c r="B19" s="4" t="s">
        <f>=HYPERLINK("https://www.leilaoonline.com.br/lote/detalhe/161487", "veja o vídeo!! VW/VIRTUS MF; 2019/2020; PRATA;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=HYPERLINK("https://www.leilaoonline.com.br/lote/detalhe/161494", "082")</f>
      </c>
      <c r="B20" s="4" t="s">
        <f>=HYPERLINK("https://www.leilaoonline.com.br/lote/detalhe/161494",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127</t>
        </is>
      </c>
      <c r="E20" s="5" t="inlineStr">
        <is>
          <t>65.500,00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=HYPERLINK("https://www.leilaoonline.com.br/lote/detalhe/161526", "083")</f>
      </c>
      <c r="B21" s="4" t="s">
        <f>=HYPERLINK("https://www.leilaoonline.com.br/lote/detalhe/161526", "veja o vídeo!! CHEV/ONIX PLUS 10TAT LT1; 2022/2022; BRANCA; ALCO./GASOL. - FUNCIONANDO - IPVA 2023 OK - APROX. 8.500KM")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62.000,00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=HYPERLINK("https://www.leilaoonline.com.br/lote/detalhe/161492", "084")</f>
      </c>
      <c r="B22" s="4" t="s">
        <f>=HYPERLINK("https://www.leilaoonline.com.br/lote/detalhe/161492", "CHEVROLET/ONIX 1.0MT LT; 2017/2017; PRATA; ALCO./GASOL. - FUNCIONANDO")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=HYPERLINK("https://www.leilaoonline.com.br/lote/detalhe/161493", "085")</f>
      </c>
      <c r="B23" s="4" t="s">
        <f>=HYPERLINK("https://www.leilaoonline.com.br/lote/detalhe/161493", "veja o vídeo!! TOYOTA/YARIS HB XLPLUSAT; 2018/2019; VERMELHA; ALCO./GASOL. - FUNCIONANDO - APROX. 25.419KM")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=HYPERLINK("https://www.leilaoonline.com.br/lote/detalhe/161490", "086")</f>
      </c>
      <c r="B24" s="4" t="s">
        <f>=HYPERLINK("https://www.leilaoonline.com.br/lote/detalhe/161490", "veja o vídeo!! CHEV/PRISMA 1.4MT LT; 2019/2019; CINZA; ALCO./GASOL.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41.500,00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=HYPERLINK("https://www.leilaoonline.com.br/lote/detalhe/161491", "087")</f>
      </c>
      <c r="B25" s="4" t="s">
        <f>=HYPERLINK("https://www.leilaoonline.com.br/lote/detalhe/161491", "veja o vídeo!! I/TOYOTA HILUX CD4X4 SRV; 2011/2011; PRETA; DIESEL - FUNCIONANDO - FIPE R$ 131.309,00")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79.500,00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=HYPERLINK("https://www.leilaoonline.com.br/lote/detalhe/161527", "088")</f>
      </c>
      <c r="B26" s="4" t="s">
        <f>=HYPERLINK("https://www.leilaoonline.com.br/lote/detalhe/161527", "veja o vídeo!! RENAULT/OROCH 20 DYN42; 2015/2016; PRATA; ALCO./GASOL. - FUNCIONANDO - IPVA 2023 OK")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46.500,00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=HYPERLINK("https://www.leilaoonline.com.br/lote/detalhe/161616", "089")</f>
      </c>
      <c r="B27" s="4" t="s">
        <f>=HYPERLINK("https://www.leilaoonline.com.br/lote/detalhe/161616", "veja o vídeo!! TOYOTA/ETIOS SD XLS; 2013/2013; PRATA; ALCO./GASOL./GNV - FUNCIONANDO - IPVA 2023 OK")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24.250,00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=HYPERLINK("https://www.leilaoonline.com.br/lote/detalhe/161729", "090")</f>
      </c>
      <c r="B28" s="4" t="s">
        <f>=HYPERLINK("https://www.leilaoonline.com.br/lote/detalhe/161729", "veja o vídeo!! GM/S10 COLINA S; 2006/2006; PRETA; DIESEL - FUNCIONANDO")</f>
      </c>
      <c r="C28" s="4" t="inlineStr">
        <is>
          <t>Não vendido</t>
        </is>
      </c>
      <c r="D28" s="4" t="inlineStr">
        <is>
          <t>123</t>
        </is>
      </c>
      <c r="E28" s="5" t="inlineStr">
        <is>
          <t>40.500,00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=HYPERLINK("https://www.leilaoonline.com.br/lote/detalhe/161883", "091")</f>
      </c>
      <c r="B29" s="4" t="s">
        <f>=HYPERLINK("https://www.leilaoonline.com.br/lote/detalhe/161883", "veja o vídeo!! CHEVROLET/ONIX 10MT JOYE; 2017/2018; BRANCA; ALCO./GASOL. - FUNCIONANDO - IPVA 2023 OK - APROX. 53.000KM")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=HYPERLINK("https://www.leilaoonline.com.br/lote/detalhe/161505", "092")</f>
      </c>
      <c r="B30" s="4" t="s">
        <f>=HYPERLINK("https://www.leilaoonline.com.br/lote/detalhe/161505", "veja o vídeo!! HYUNDAI/HB20 1.0M COMFOR; 2018/2019; BRANCA; ALCO./GASOL. - FUNCIONANDO")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35.000,00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=HYPERLINK("https://www.leilaoonline.com.br/lote/detalhe/161503", "093")</f>
      </c>
      <c r="B31" s="4" t="s">
        <f>=HYPERLINK("https://www.leilaoonline.com.br/lote/detalhe/161503", "veja o vídeo!! CHEVROLET/MONTANA SPORT; 2013/2014; PRETA; ALCO./GASOL.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28.750,00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=HYPERLINK("https://www.leilaoonline.com.br/lote/detalhe/161500", "094")</f>
      </c>
      <c r="B32" s="4" t="s">
        <f>=HYPERLINK("https://www.leilaoonline.com.br/lote/detalhe/161500", "I/VOLVO XC60 2.0T5 R-DES; 2015/2016; PRETA;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39.500,00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=HYPERLINK("https://www.leilaoonline.com.br/lote/detalhe/162146", "095")</f>
      </c>
      <c r="B33" s="4" t="s">
        <f>=HYPERLINK("https://www.leilaoonline.com.br/lote/detalhe/162146", "veja o vídeo!! VW/KOMBI FURGAO; 2008/2009; BRANCA; GASOL./ALCO./GNV - FUNCIONANDO - IPVA 2023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=HYPERLINK("https://www.leilaoonline.com.br/lote/detalhe/161504", "097")</f>
      </c>
      <c r="B34" s="4" t="s">
        <f>=HYPERLINK("https://www.leilaoonline.com.br/lote/detalhe/161504", "veja o vídeo!! FIAT/FIORINO FLEX; 2012/2013; BRANCA;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23.000,00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=HYPERLINK("https://www.leilaoonline.com.br/lote/detalhe/161508", "098")</f>
      </c>
      <c r="B35" s="4" t="s">
        <f>=HYPERLINK("https://www.leilaoonline.com.br/lote/detalhe/161508", "veja o vídeo!! CHEVROLET/MONTANA LS2; 2018/2019; PRATA; ALCO./GASOL. - FUNCIONANDO - FIPE R$ 58.277,00")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32.750,00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=HYPERLINK("https://www.leilaoonline.com.br/lote/detalhe/161507", "099")</f>
      </c>
      <c r="B36" s="4" t="s">
        <f>=HYPERLINK("https://www.leilaoonline.com.br/lote/detalhe/161507", "veja o vídeo!! I/TOYOTA HILUX CD4X4; 2005/2006; BEGE; DIESEL - FUNCIONANDO")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54.750,00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=HYPERLINK("https://www.leilaoonline.com.br/lote/detalhe/161498", "100")</f>
      </c>
      <c r="B37" s="4" t="s">
        <f>=HYPERLINK("https://www.leilaoonline.com.br/lote/detalhe/161498", "veja o vídeo!! RENAULT/DUSTER EXPRESSION 1.6; 2018/2019; PRETA; ALCO./GASOL.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33.750,00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=HYPERLINK("https://www.leilaoonline.com.br/lote/detalhe/161497", "101")</f>
      </c>
      <c r="B38" s="4" t="s">
        <f>=HYPERLINK("https://www.leilaoonline.com.br/lote/detalhe/161497", "veja o vídeo!! I/VW TIGUAN ALLSPACE CL; 2019/2020; BRANCA; ALCO./GASOL. - FUNCIONANDO")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82.500,00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=HYPERLINK("https://www.leilaoonline.com.br/lote/detalhe/161499", "102")</f>
      </c>
      <c r="B39" s="4" t="s">
        <f>=HYPERLINK("https://www.leilaoonline.com.br/lote/detalhe/161499", "veja o vídeo!! PEUGEOT/208 ACTIVE; 2013/2014; PRATA; ALCO./GASOL.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=HYPERLINK("https://www.leilaoonline.com.br/lote/detalhe/161501", "103")</f>
      </c>
      <c r="B40" s="4" t="s">
        <f>=HYPERLINK("https://www.leilaoonline.com.br/lote/detalhe/161501", "I/VW PASSAT HL TSI AA; 2018/2018; PRATA; GASOLINA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92.000,00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=HYPERLINK("https://www.leilaoonline.com.br/lote/detalhe/161502", "104")</f>
      </c>
      <c r="B41" s="4" t="s">
        <f>=HYPERLINK("https://www.leilaoonline.com.br/lote/detalhe/161502", "veja o vídeo!! GM/CORSA SEDAN PREMIUM; 2008/2008; PRATA; ALCO./GASOL.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=HYPERLINK("https://www.leilaoonline.com.br/lote/detalhe/161506", "106")</f>
      </c>
      <c r="B42" s="4" t="s">
        <f>=HYPERLINK("https://www.leilaoonline.com.br/lote/detalhe/161506", "veja o vídeo!! VW/FOX 1.0 GII; 2012/2013; PRETA;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=HYPERLINK("https://www.leilaoonline.com.br/lote/detalhe/161518", "107")</f>
      </c>
      <c r="B43" s="4" t="s">
        <f>=HYPERLINK("https://www.leilaoonline.com.br/lote/detalhe/161518", "TOYOTA/ETIOS SD XLS; 2014/2014; PRETA; ALCO./GASOL. - FUNCIONANDO")</f>
      </c>
      <c r="C43" s="4" t="inlineStr">
        <is>
          <t>Vendido</t>
        </is>
      </c>
      <c r="D43" s="4" t="inlineStr">
        <is>
          <t>74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=HYPERLINK("https://www.leilaoonline.com.br/lote/detalhe/161511", "108")</f>
      </c>
      <c r="B44" s="4" t="s">
        <f>=HYPERLINK("https://www.leilaoonline.com.br/lote/detalhe/161511", "JEEP/RENEGADE 1.8 AT; 2020/2021; BRANCA; ALCO./GASOL. - FUNCIONANDO")</f>
      </c>
      <c r="C44" s="4" t="inlineStr">
        <is>
          <t>Não vendido</t>
        </is>
      </c>
      <c r="D44" s="4" t="inlineStr">
        <is>
          <t>91</t>
        </is>
      </c>
      <c r="E44" s="5" t="inlineStr">
        <is>
          <t>60.500,00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=HYPERLINK("https://www.leilaoonline.com.br/lote/detalhe/161515", "109")</f>
      </c>
      <c r="B45" s="4" t="s">
        <f>=HYPERLINK("https://www.leilaoonline.com.br/lote/detalhe/161515", "veja o vídeo!! GM/PRISMA MAXX; 2010/2010; PRETA;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=HYPERLINK("https://www.leilaoonline.com.br/lote/detalhe/161516", "110")</f>
      </c>
      <c r="B46" s="4" t="s">
        <f>=HYPERLINK("https://www.leilaoonline.com.br/lote/detalhe/161516", "veja o vídeo!! FORD/FIESTA FLEX; 2008/2009; PRETA;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14.000,00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=HYPERLINK("https://www.leilaoonline.com.br/lote/detalhe/161514", "111")</f>
      </c>
      <c r="B47" s="4" t="s">
        <f>=HYPERLINK("https://www.leilaoonline.com.br/lote/detalhe/161514", "veja o vídeo!! FORD/FIESTA FLEX; 2009/2009; PRATA;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11.000,00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=HYPERLINK("https://www.leilaoonline.com.br/lote/detalhe/161517", "112")</f>
      </c>
      <c r="B48" s="4" t="s">
        <f>=HYPERLINK("https://www.leilaoonline.com.br/lote/detalhe/161517", "veja o vídeo!! FIAT/UNO VIVACE 1.0; 2011/2012; AZUL; ALCO./GASOL. - FUNCIONANDO")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=HYPERLINK("https://www.leilaoonline.com.br/lote/detalhe/161513", "113")</f>
      </c>
      <c r="B49" s="4" t="s">
        <f>=HYPERLINK("https://www.leilaoonline.com.br/lote/detalhe/161513", "veja o vídeo!! TOYOTA/COROLLA XEI18FLEX; 2007/2008; PRETA; ALCO./GASOL. - FUNCIONANDO")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=HYPERLINK("https://www.leilaoonline.com.br/lote/detalhe/161523", "114")</f>
      </c>
      <c r="B50" s="4" t="s">
        <f>=HYPERLINK("https://www.leilaoonline.com.br/lote/detalhe/161523", "veja o vídeo!! CITROEN/PICASSO II16GLXF; 2008/2009; PRATA;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7.250,00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=HYPERLINK("https://www.leilaoonline.com.br/lote/detalhe/161510", "115")</f>
      </c>
      <c r="B51" s="4" t="s">
        <f>=HYPERLINK("https://www.leilaoonline.com.br/lote/detalhe/161510", "FIAT/TORO FREEDOM AT; 2016/2017; PRATA; ALCO./GASOL. - FUNCIONANDO")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53.000,00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=HYPERLINK("https://www.leilaoonline.com.br/lote/detalhe/161524", "116")</f>
      </c>
      <c r="B52" s="4" t="s">
        <f>=HYPERLINK("https://www.leilaoonline.com.br/lote/detalhe/161524", "veja o vídeo!! CHEVROLET/CLASSIC LS; 2010/2011; VERDE; GASOL./ALCO./GNV - FUNCIONANDO")</f>
      </c>
      <c r="C52" s="4" t="inlineStr">
        <is>
          <t>Não vendido</t>
        </is>
      </c>
      <c r="D52" s="4" t="inlineStr">
        <is>
          <t>53</t>
        </is>
      </c>
      <c r="E52" s="5" t="inlineStr">
        <is>
          <t>16.000,00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=HYPERLINK("https://www.leilaoonline.com.br/lote/detalhe/161519", "117")</f>
      </c>
      <c r="B53" s="4" t="s">
        <f>=HYPERLINK("https://www.leilaoonline.com.br/lote/detalhe/161519", "veja o vídeo!! CHEV/PRISMA 1.0MT LT; 2013/2014; BRANCA; ALCO./GASOL./GNV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=HYPERLINK("https://www.leilaoonline.com.br/lote/detalhe/161512", "127")</f>
      </c>
      <c r="B54" s="4" t="s">
        <f>=HYPERLINK("https://www.leilaoonline.com.br/lote/detalhe/161512", "RENAULT/SCENIC EXP 1616V; 2005/2006; PRETA; ALCO./GASOL. - FUNCIONANDO 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=HYPERLINK("https://www.leilaoonline.com.br/lote/detalhe/161520", "134")</f>
      </c>
      <c r="B55" s="4" t="s">
        <f>=HYPERLINK("https://www.leilaoonline.com.br/lote/detalhe/161520", "CHEVROLET/ONIX 1.4AT LTZ; 2017/2017; PRATA; ALCO./GASOL. - FUNCIONANDO")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49.000,00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=HYPERLINK("https://www.leilaoonline.com.br/lote/detalhe/161521", "137")</f>
      </c>
      <c r="B56" s="4" t="s">
        <f>=HYPERLINK("https://www.leilaoonline.com.br/lote/detalhe/161521", "CITROEN/PICASSO II16GLXF; 2011/2012; PRETA; ALCO./GASOL. - FUNCIONANDO")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=HYPERLINK("https://www.leilaoonline.com.br/lote/detalhe/161522", "139")</f>
      </c>
      <c r="B57" s="4" t="s">
        <f>=HYPERLINK("https://www.leilaoonline.com.br/lote/detalhe/161522", "GM/CORSA HATCH MAXX; 2008/2009; BRANCA; ALCO./GASOL. - FUNCIONANDO")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12.500,00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2026-04-30T14:34:26.00Z</dcterms:created>
  <dc:creator>Tellks Tecnologia</dc:creator>
  <cp:revision>0</cp:revision>
</cp:coreProperties>
</file>