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 DUSTER - STRADAS - UNO MILLE - SPIN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31/03/2023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=HYPERLINK("https://www.leilaoonline.com.br/lote/detalhe/168874", "111")</f>
      </c>
      <c r="B11" s="4" t="s">
        <f>=HYPERLINK("https://www.leilaoonline.com.br/lote/detalhe/168874", " FIAT UNO MILLE WAY  ECONOM, ANO 2013/2013. - FR. 2001055. - LOC. IVINHEMA/MS")</f>
      </c>
      <c r="C11" s="4" t="inlineStr">
        <is>
          <t>Vendido</t>
        </is>
      </c>
      <c r="D11" s="4" t="inlineStr">
        <is>
          <t>15</t>
        </is>
      </c>
      <c r="E11" s="5" t="inlineStr">
        <is>
          <t>19.000,00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=HYPERLINK("https://www.leilaoonline.com.br/lote/detalhe/168867", "112")</f>
      </c>
      <c r="B12" s="4" t="s">
        <f>=HYPERLINK("https://www.leilaoonline.com.br/lote/detalhe/168867", " FIAT STRADA HD WORKING CC E, ANO 2020/2020. - FR. 2001745. - LOC. IVINHEMA/MS")</f>
      </c>
      <c r="C12" s="4" t="inlineStr">
        <is>
          <t>Vendido</t>
        </is>
      </c>
      <c r="D12" s="4" t="inlineStr">
        <is>
          <t>16</t>
        </is>
      </c>
      <c r="E12" s="5" t="inlineStr">
        <is>
          <t>30.000,00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=HYPERLINK("https://www.leilaoonline.com.br/lote/detalhe/168876", "113")</f>
      </c>
      <c r="B13" s="4" t="s">
        <f>=HYPERLINK("https://www.leilaoonline.com.br/lote/detalhe/168876", " FIAT STRADA HD WORKING CC E, ANO 2020/2020. - FR. 2001750. - LOC. IVINHEMA/MS")</f>
      </c>
      <c r="C13" s="4" t="inlineStr">
        <is>
          <t>Vendido</t>
        </is>
      </c>
      <c r="D13" s="4" t="inlineStr">
        <is>
          <t>17</t>
        </is>
      </c>
      <c r="E13" s="5" t="inlineStr">
        <is>
          <t>31.000,00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=HYPERLINK("https://www.leilaoonline.com.br/lote/detalhe/168873", "114")</f>
      </c>
      <c r="B14" s="4" t="s">
        <f>=HYPERLINK("https://www.leilaoonline.com.br/lote/detalhe/168873", " FIAT STRADA HD WORKING CC E, ANO 2020/2020. - FR. 2001757. - LOC. IVINHEMA/MS")</f>
      </c>
      <c r="C14" s="4" t="inlineStr">
        <is>
          <t>Vendido</t>
        </is>
      </c>
      <c r="D14" s="4" t="inlineStr">
        <is>
          <t>17</t>
        </is>
      </c>
      <c r="E14" s="5" t="inlineStr">
        <is>
          <t>31.000,00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=HYPERLINK("https://www.leilaoonline.com.br/lote/detalhe/168880", "115")</f>
      </c>
      <c r="B15" s="4" t="s">
        <f>=HYPERLINK("https://www.leilaoonline.com.br/lote/detalhe/168880", " FIAT STRADA HD WORKING CC E, ANO 2020/2020. - FR. 2001741. - LOC. IVINHEMA/MS")</f>
      </c>
      <c r="C15" s="4" t="inlineStr">
        <is>
          <t>Vendido</t>
        </is>
      </c>
      <c r="D15" s="4" t="inlineStr">
        <is>
          <t>22</t>
        </is>
      </c>
      <c r="E15" s="5" t="inlineStr">
        <is>
          <t>36.000,00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=HYPERLINK("https://www.leilaoonline.com.br/lote/detalhe/168866", "116")</f>
      </c>
      <c r="B16" s="4" t="s">
        <f>=HYPERLINK("https://www.leilaoonline.com.br/lote/detalhe/168866", " FIAT STRADA HD WORKING CC E, ANO 2020/2020. - FR. 2001743. - LOC. IVINHEMA/MS")</f>
      </c>
      <c r="C16" s="4" t="inlineStr">
        <is>
          <t>Vendido</t>
        </is>
      </c>
      <c r="D16" s="4" t="inlineStr">
        <is>
          <t>17</t>
        </is>
      </c>
      <c r="E16" s="5" t="inlineStr">
        <is>
          <t>31.000,00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=HYPERLINK("https://www.leilaoonline.com.br/lote/detalhe/168869", "117")</f>
      </c>
      <c r="B17" s="4" t="s">
        <f>=HYPERLINK("https://www.leilaoonline.com.br/lote/detalhe/168869", " RENAULT DUSTER DYN 1.6 SCE, ANO 2017/2018. - FR. 2001327. - LOC. IVINHEMA/MS")</f>
      </c>
      <c r="C17" s="4" t="inlineStr">
        <is>
          <t>Vendido</t>
        </is>
      </c>
      <c r="D17" s="4" t="inlineStr">
        <is>
          <t>15</t>
        </is>
      </c>
      <c r="E17" s="5" t="inlineStr">
        <is>
          <t>34.000,00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=HYPERLINK("https://www.leilaoonline.com.br/lote/detalhe/168877", "118")</f>
      </c>
      <c r="B18" s="4" t="s">
        <f>=HYPERLINK("https://www.leilaoonline.com.br/lote/detalhe/168877", "RENAULT DUSTER 2.0 4X4, ANO 2016/2017. - FR. 2001298. - LOC. IVINHEMA/MS")</f>
      </c>
      <c r="C18" s="4" t="inlineStr">
        <is>
          <t>Vendido</t>
        </is>
      </c>
      <c r="D18" s="4" t="inlineStr">
        <is>
          <t>12</t>
        </is>
      </c>
      <c r="E18" s="5" t="inlineStr">
        <is>
          <t>32.000,00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=HYPERLINK("https://www.leilaoonline.com.br/lote/detalhe/168879", "119")</f>
      </c>
      <c r="B19" s="4" t="s">
        <f>=HYPERLINK("https://www.leilaoonline.com.br/lote/detalhe/168879", " CHEVROLET SPIN 1.8L MT LT, ANO 2018/2018. - FR. 2001355. - LOC. IVINHEMA/MS")</f>
      </c>
      <c r="C19" s="4" t="inlineStr">
        <is>
          <t>Vendido</t>
        </is>
      </c>
      <c r="D19" s="4" t="inlineStr">
        <is>
          <t>8</t>
        </is>
      </c>
      <c r="E19" s="5" t="inlineStr">
        <is>
          <t>27.000,00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=HYPERLINK("https://www.leilaoonline.com.br/lote/detalhe/168875", "120")</f>
      </c>
      <c r="B20" s="4" t="s">
        <f>=HYPERLINK("https://www.leilaoonline.com.br/lote/detalhe/168875", " RENAULT DUSTER DYN 1.6 SCE, ANO 2017/2018. - FR. 2001328. - LOC. IVINHEMA/MS")</f>
      </c>
      <c r="C20" s="4" t="inlineStr">
        <is>
          <t>Vendido</t>
        </is>
      </c>
      <c r="D20" s="4" t="inlineStr">
        <is>
          <t>13</t>
        </is>
      </c>
      <c r="E20" s="5" t="inlineStr">
        <is>
          <t>32.000,00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=HYPERLINK("https://www.leilaoonline.com.br/lote/detalhe/168871", "121")</f>
      </c>
      <c r="B21" s="4" t="s">
        <f>=HYPERLINK("https://www.leilaoonline.com.br/lote/detalhe/168871", " RENAULT DUSTER DYN 1.6 SCE, ANO 2017/2018. - FR. 2001326. - LOC. IVINHEMA/MS")</f>
      </c>
      <c r="C21" s="4" t="inlineStr">
        <is>
          <t>Vendido</t>
        </is>
      </c>
      <c r="D21" s="4" t="inlineStr">
        <is>
          <t>15</t>
        </is>
      </c>
      <c r="E21" s="5" t="inlineStr">
        <is>
          <t>34.000,00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=HYPERLINK("https://www.leilaoonline.com.br/lote/detalhe/168878", "122")</f>
      </c>
      <c r="B22" s="4" t="s">
        <f>=HYPERLINK("https://www.leilaoonline.com.br/lote/detalhe/168878", " CHEVROLET SPIN 1.8L AT LT, ANO 2019/2019. - FR. 2001388. - LOC. IVINHEMA/MS")</f>
      </c>
      <c r="C22" s="4" t="inlineStr">
        <is>
          <t>Não vendido</t>
        </is>
      </c>
      <c r="D22" s="4" t="inlineStr">
        <is>
          <t>9</t>
        </is>
      </c>
      <c r="E22" s="5" t="inlineStr">
        <is>
          <t>30.000,00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=HYPERLINK("https://www.leilaoonline.com.br/lote/detalhe/168868", "123")</f>
      </c>
      <c r="B23" s="4" t="s">
        <f>=HYPERLINK("https://www.leilaoonline.com.br/lote/detalhe/168868", " CHEVROLET SPIN 1.8L AT LT, ANO 2019/2020. - FR. 2001727. - LOC. IVINHEMA/MS")</f>
      </c>
      <c r="C23" s="4" t="inlineStr">
        <is>
          <t>Não vendido</t>
        </is>
      </c>
      <c r="D23" s="4" t="inlineStr">
        <is>
          <t>14</t>
        </is>
      </c>
      <c r="E23" s="5" t="inlineStr">
        <is>
          <t>35.000,00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=HYPERLINK("https://www.leilaoonline.com.br/lote/detalhe/168872", "124")</f>
      </c>
      <c r="B24" s="4" t="s">
        <f>=HYPERLINK("https://www.leilaoonline.com.br/lote/detalhe/168872", " CHEVROLET SPIN 1.8L AT LT, ANO 2019/2020. - FR. 2001729. - LOC. IVINHEMA/MS")</f>
      </c>
      <c r="C24" s="4" t="inlineStr">
        <is>
          <t>Não vendido</t>
        </is>
      </c>
      <c r="D24" s="4" t="inlineStr">
        <is>
          <t>15</t>
        </is>
      </c>
      <c r="E24" s="5" t="inlineStr">
        <is>
          <t>34.000,00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=HYPERLINK("https://www.leilaoonline.com.br/lote/detalhe/168870", "126")</f>
      </c>
      <c r="B25" s="4" t="s">
        <f>=HYPERLINK("https://www.leilaoonline.com.br/lote/detalhe/168870", " APROX. 198 CELULARES E TABLETS DIVERSAS MARCAS E MODELOS. - NO ESTADO EM QUE SE ENCONTRAM. - LOC. IVINHEMA/MS")</f>
      </c>
      <c r="C25" s="4" t="inlineStr">
        <is>
          <t>Vendido</t>
        </is>
      </c>
      <c r="D25" s="4" t="inlineStr">
        <is>
          <t>6</t>
        </is>
      </c>
      <c r="E25" s="5" t="inlineStr">
        <is>
          <t>1.000,00</t>
        </is>
      </c>
      <c r="F25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2026-06-19T10:57:20.00Z</dcterms:created>
  <dc:creator>Tellks Tecnologia</dc:creator>
  <cp:revision>0</cp:revision>
</cp:coreProperties>
</file>