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Cam. VW 17.280 Aut. • Trailblazer • L200 • Frontier XGEAR 22 • Iveco • S10 2020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28/04/2023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=HYPERLINK("https://www.leilaoonline.com.br/lote/detalhe/175145", "015")</f>
      </c>
      <c r="B11" s="4" t="s">
        <f>=HYPERLINK("https://www.leilaoonline.com.br/lote/detalhe/175145", "CAMINHÃO M.BENZ/1718; 2008/2009; BRANCA; DIESEL - FUNCIONANDO")</f>
      </c>
      <c r="C11" s="4" t="inlineStr">
        <is>
          <t>Não vendido</t>
        </is>
      </c>
      <c r="D11" s="4" t="inlineStr">
        <is>
          <t>49</t>
        </is>
      </c>
      <c r="E11" s="5" t="inlineStr">
        <is>
          <t>74.500,00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=HYPERLINK("https://www.leilaoonline.com.br/lote/detalhe/175142", "018")</f>
      </c>
      <c r="B12" s="4" t="s">
        <f>=HYPERLINK("https://www.leilaoonline.com.br/lote/detalhe/175142", "CAMINHÃO VW 17.280; 2014/2015; BRANCO; DIESEL; CÂMBIO AUTOMÁTICO; COM COMPACTADOR MARCA PLANALTO - FUNCIONANDO")</f>
      </c>
      <c r="C12" s="4" t="inlineStr">
        <is>
          <t>Não vendido</t>
        </is>
      </c>
      <c r="D12" s="4" t="inlineStr">
        <is>
          <t>48</t>
        </is>
      </c>
      <c r="E12" s="5" t="inlineStr">
        <is>
          <t>150.000,00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=HYPERLINK("https://www.leilaoonline.com.br/lote/detalhe/175136", "019")</f>
      </c>
      <c r="B13" s="4" t="s">
        <f>=HYPERLINK("https://www.leilaoonline.com.br/lote/detalhe/175136", "veja o vídeo!! CHEVROLET/S10 LT DD4A; 2019/2020; PRATA; DIESEL - FUNC. - IPVA 2023 OK - FIPE R$ 177.000,00")</f>
      </c>
      <c r="C13" s="4" t="inlineStr">
        <is>
          <t>Não vendido</t>
        </is>
      </c>
      <c r="D13" s="4" t="inlineStr">
        <is>
          <t>48</t>
        </is>
      </c>
      <c r="E13" s="5" t="inlineStr">
        <is>
          <t>115.000,00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=HYPERLINK("https://www.leilaoonline.com.br/lote/detalhe/175141", "021")</f>
      </c>
      <c r="B14" s="4" t="s">
        <f>=HYPERLINK("https://www.leilaoonline.com.br/lote/detalhe/175141", "CAMINHÃO VW 17.280; 2014/2015; BRANCO; DIESEL; CÂMBIO AUTOMÁTICO - FUNCIONANDO")</f>
      </c>
      <c r="C14" s="4" t="inlineStr">
        <is>
          <t>Não vendido</t>
        </is>
      </c>
      <c r="D14" s="4" t="inlineStr">
        <is>
          <t>6</t>
        </is>
      </c>
      <c r="E14" s="5" t="inlineStr">
        <is>
          <t>52.500,00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=HYPERLINK("https://www.leilaoonline.com.br/lote/detalhe/175137", "025")</f>
      </c>
      <c r="B15" s="4" t="s">
        <f>=HYPERLINK("https://www.leilaoonline.com.br/lote/detalhe/175137", "veja o vídeo!! CHEV/TRAILBLAZER LT D4A; 2017/2018; BRANCA; DIESEL - FUNC. - FIPE R$ 193.167,00")</f>
      </c>
      <c r="C15" s="4" t="inlineStr">
        <is>
          <t>Não vendido</t>
        </is>
      </c>
      <c r="D15" s="4" t="inlineStr">
        <is>
          <t>115</t>
        </is>
      </c>
      <c r="E15" s="5" t="inlineStr">
        <is>
          <t>124.250,00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=HYPERLINK("https://www.leilaoonline.com.br/lote/detalhe/175135", "026")</f>
      </c>
      <c r="B16" s="4" t="s">
        <f>=HYPERLINK("https://www.leilaoonline.com.br/lote/detalhe/175135", "MMC/L200 OUTDOOR; 2008/2009; PRETA; DIESEL - FUNCIONANDO")</f>
      </c>
      <c r="C16" s="4" t="inlineStr">
        <is>
          <t>Não vendido</t>
        </is>
      </c>
      <c r="D16" s="4" t="inlineStr">
        <is>
          <t>38</t>
        </is>
      </c>
      <c r="E16" s="5" t="inlineStr">
        <is>
          <t>59.500,00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=HYPERLINK("https://www.leilaoonline.com.br/lote/detalhe/175143", "030")</f>
      </c>
      <c r="B17" s="4" t="s">
        <f>=HYPERLINK("https://www.leilaoonline.com.br/lote/detalhe/175143", "CAMINHÃO IVECO DAI MOD T3510B; 1999/1999; BRANCO - FUNCIONANDO")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15.500,00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=HYPERLINK("https://www.leilaoonline.com.br/lote/detalhe/175138", "035")</f>
      </c>
      <c r="B18" s="4" t="s">
        <f>=HYPERLINK("https://www.leilaoonline.com.br/lote/detalhe/175138", "veja o vídeo!! I/NISSAN FRONTIER XGEAR; 2021/2022; PRETA; DIESEL - FUNC. - IPVA 2023 OK - APROX. 26.100KM - FIPE R$ 233.845,00 ")</f>
      </c>
      <c r="C18" s="4" t="inlineStr">
        <is>
          <t>Não vendido</t>
        </is>
      </c>
      <c r="D18" s="4" t="inlineStr">
        <is>
          <t>47</t>
        </is>
      </c>
      <c r="E18" s="5" t="inlineStr">
        <is>
          <t>170.000,00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=HYPERLINK("https://www.leilaoonline.com.br/lote/detalhe/175140", "036")</f>
      </c>
      <c r="B19" s="4" t="s">
        <f>=HYPERLINK("https://www.leilaoonline.com.br/lote/detalhe/175140", "CAMINHÃO VW 17.280; 2014/2015; BRANCO; DIESEL; CÂMBIO AUTOMÁTICO; COM COMPACTADOR MARCA PLANALTO - FUNCIONANDO")</f>
      </c>
      <c r="C19" s="4" t="inlineStr">
        <is>
          <t>Não vendido</t>
        </is>
      </c>
      <c r="D19" s="4" t="inlineStr">
        <is>
          <t>9</t>
        </is>
      </c>
      <c r="E19" s="5" t="inlineStr">
        <is>
          <t>147.500,00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=HYPERLINK("https://www.leilaoonline.com.br/lote/detalhe/175148", "038")</f>
      </c>
      <c r="B20" s="4" t="s">
        <f>=HYPERLINK("https://www.leilaoonline.com.br/lote/detalhe/175148", "veja o vídeo!! FIAT/FIORINO FLEX; 2011/2012; BRANCA; ALCO./GASOL. - FUNCIONANDO")</f>
      </c>
      <c r="C20" s="4" t="inlineStr">
        <is>
          <t>Não vendido</t>
        </is>
      </c>
      <c r="D20" s="4" t="inlineStr">
        <is>
          <t>47</t>
        </is>
      </c>
      <c r="E20" s="5" t="inlineStr">
        <is>
          <t>28.500,00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=HYPERLINK("https://www.leilaoonline.com.br/lote/detalhe/176376", "039")</f>
      </c>
      <c r="B21" s="4" t="s">
        <f>=HYPERLINK("https://www.leilaoonline.com.br/lote/detalhe/176376", "veja o vídeo!! VW/NOVA SAVEIRO RB MBVS; 2019/2020; BRANCA; ALCO./GASOL. - FUNCIONANDO - IPVA 2023 OK")</f>
      </c>
      <c r="C21" s="4" t="inlineStr">
        <is>
          <t>Não vendido</t>
        </is>
      </c>
      <c r="D21" s="4" t="inlineStr">
        <is>
          <t>20</t>
        </is>
      </c>
      <c r="E21" s="5" t="inlineStr">
        <is>
          <t>40.000,00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=HYPERLINK("https://www.leilaoonline.com.br/lote/detalhe/175146", "040")</f>
      </c>
      <c r="B22" s="4" t="s">
        <f>=HYPERLINK("https://www.leilaoonline.com.br/lote/detalhe/175146", "veja o vídeo!! CHEVROLET/MONTANA LS2; 2018/2019; PRATA; ALCO./GASOL. - FUNCIONANDO - FIPE R$ 58.277,00")</f>
      </c>
      <c r="C22" s="4" t="inlineStr">
        <is>
          <t>Não vendido</t>
        </is>
      </c>
      <c r="D22" s="4" t="inlineStr">
        <is>
          <t>42</t>
        </is>
      </c>
      <c r="E22" s="5" t="inlineStr">
        <is>
          <t>39.000,00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=HYPERLINK("https://www.leilaoonline.com.br/lote/detalhe/176485", "054")</f>
      </c>
      <c r="B23" s="4" t="s">
        <f>=HYPERLINK("https://www.leilaoonline.com.br/lote/detalhe/176485", "FIAT/DUCATO MAXICARGO; 2006/2007; AMARELA; DIESEL - IPVA 2023 OK")</f>
      </c>
      <c r="C23" s="4" t="inlineStr">
        <is>
          <t>Não vendido</t>
        </is>
      </c>
      <c r="D23" s="4" t="inlineStr">
        <is>
          <t>20</t>
        </is>
      </c>
      <c r="E23" s="5" t="inlineStr">
        <is>
          <t>34.000,00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=HYPERLINK("https://www.leilaoonline.com.br/lote/detalhe/175144", "056")</f>
      </c>
      <c r="B24" s="4" t="s">
        <f>=HYPERLINK("https://www.leilaoonline.com.br/lote/detalhe/175144", "CAMINHÃO VW 17.280; 2014/2015; BRANCO; DIESEL; CÂMBIO AUTOMÁTICO - FUNCIONANDO")</f>
      </c>
      <c r="C24" s="4" t="inlineStr">
        <is>
          <t>Não vendido</t>
        </is>
      </c>
      <c r="D24" s="4" t="inlineStr">
        <is>
          <t>4</t>
        </is>
      </c>
      <c r="E24" s="5" t="inlineStr">
        <is>
          <t>132.500,00</t>
        </is>
      </c>
      <c r="F24" s="4" t="inlineStr">
        <is>
          <t>2500.00</t>
        </is>
      </c>
    </row>
    <row collapsed="false" customFormat="false" customHeight="false" hidden="false" ht="12.1" outlineLevel="0" r="25">
      <c r="A25" s="5" t="s">
        <f>=HYPERLINK("https://www.leilaoonline.com.br/lote/detalhe/175139", "057")</f>
      </c>
      <c r="B25" s="4" t="s">
        <f>=HYPERLINK("https://www.leilaoonline.com.br/lote/detalhe/175139", "VW/UP MOVE MB TSI; 2015/2016; PRETO; ALCO./GASOL.- FUNCIONANDO - FROTA J64")</f>
      </c>
      <c r="C25" s="4" t="inlineStr">
        <is>
          <t>Não vendido</t>
        </is>
      </c>
      <c r="D25" s="4" t="inlineStr">
        <is>
          <t>22</t>
        </is>
      </c>
      <c r="E25" s="5" t="inlineStr">
        <is>
          <t>20.500,00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=HYPERLINK("https://www.leilaoonline.com.br/lote/detalhe/175149", "058")</f>
      </c>
      <c r="B26" s="4" t="s">
        <f>=HYPERLINK("https://www.leilaoonline.com.br/lote/detalhe/175149", "veja o vídeo!! VW/KOMBI FURGÃO; 2009/2009; BRANCA; ALCO./GASOL. - FUNCIONANDO - IPVA 2023 OK")</f>
      </c>
      <c r="C26" s="4" t="inlineStr">
        <is>
          <t>Não vendido</t>
        </is>
      </c>
      <c r="D26" s="4" t="inlineStr">
        <is>
          <t>62</t>
        </is>
      </c>
      <c r="E26" s="5" t="inlineStr">
        <is>
          <t>19.000,00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=HYPERLINK("https://www.leilaoonline.com.br/lote/detalhe/175150", "061")</f>
      </c>
      <c r="B27" s="4" t="s">
        <f>=HYPERLINK("https://www.leilaoonline.com.br/lote/detalhe/175150", "FORD F12000 160; 2001/2001; COM CESTO AÉREO; BRANCA; DIESEL - FUNCIONANDO - FROTA 539")</f>
      </c>
      <c r="C27" s="4" t="inlineStr">
        <is>
          <t>Não vendido</t>
        </is>
      </c>
      <c r="D27" s="4" t="inlineStr">
        <is>
          <t>3</t>
        </is>
      </c>
      <c r="E27" s="5" t="inlineStr">
        <is>
          <t>16.000,00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=HYPERLINK("https://www.leilaoonline.com.br/lote/detalhe/175151", "064")</f>
      </c>
      <c r="B28" s="4" t="s">
        <f>=HYPERLINK("https://www.leilaoonline.com.br/lote/detalhe/175151", "CAMINHÃO VW/15.180 CNM; 2010/2011; BRANCA; DIESEL - FUNCIONANDO")</f>
      </c>
      <c r="C28" s="4" t="inlineStr">
        <is>
          <t>Não vendido</t>
        </is>
      </c>
      <c r="D28" s="4" t="inlineStr">
        <is>
          <t>3</t>
        </is>
      </c>
      <c r="E28" s="5" t="inlineStr">
        <is>
          <t>70.000,00</t>
        </is>
      </c>
      <c r="F28" s="4" t="inlineStr">
        <is>
          <t>1500.00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2026-08-06T14:12:23.00Z</dcterms:created>
  <dc:creator>Tellks Tecnologia</dc:creator>
  <cp:revision>0</cp:revision>
</cp:coreProperties>
</file>