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20 • T Cross 20 • Toro 22 • Corolla • Tracker 21 • HR-Vs • S10 18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=HYPERLINK("https://www.leilaoonline.com.br/lote/detalhe/177947", "043")</f>
      </c>
      <c r="B11" s="4" t="s">
        <f>=HYPERLINK("https://www.leilaoonline.com.br/lote/detalhe/177947",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=HYPERLINK("https://www.leilaoonline.com.br/lote/detalhe/177686", "044")</f>
      </c>
      <c r="B12" s="4" t="s">
        <f>=HYPERLINK("https://www.leilaoonline.com.br/lote/detalhe/177686",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=HYPERLINK("https://www.leilaoonline.com.br/lote/detalhe/176869", "045")</f>
      </c>
      <c r="B13" s="4" t="s">
        <f>=HYPERLINK("https://www.leilaoonline.com.br/lote/detalhe/176869", "veja o vídeo!! HONDA/FIT LX CVT; 2019/2020; PRATA; ALCO./GASOL. - FUNCIONANDO - APROX. 7.000KM")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=HYPERLINK("https://www.leilaoonline.com.br/lote/detalhe/177196", "046")</f>
      </c>
      <c r="B14" s="4" t="s">
        <f>=HYPERLINK("https://www.leilaoonline.com.br/lote/detalhe/177196", "veja o vídeo!! TRIUMPH/TIGER SPORT; 2017/2017; PRATA; GASOLINA - FUNCIONANDO - IPVA 2023 OK")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=HYPERLINK("https://www.leilaoonline.com.br/lote/detalhe/176814", "047")</f>
      </c>
      <c r="B15" s="4" t="s">
        <f>=HYPERLINK("https://www.leilaoonline.com.br/lote/detalhe/176814", "veja o vídeo!! CHEV/TRACKER 12T A PR; 2020/2021; VERMELHA; ALCO./GASOL. - FUNCIONANDO - IPVA 2023 OK")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72.500,00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=HYPERLINK("https://www.leilaoonline.com.br/lote/detalhe/177336", "048")</f>
      </c>
      <c r="B16" s="4" t="s">
        <f>=HYPERLINK("https://www.leilaoonline.com.br/lote/detalhe/177336", "veja o vídeo!! I/VW JETTA AF; 2019/2019; BRANCA; ALCO./GASOL. - FUNC.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=HYPERLINK("https://www.leilaoonline.com.br/lote/detalhe/177715", "049")</f>
      </c>
      <c r="B17" s="4" t="s">
        <f>=HYPERLINK("https://www.leilaoonline.com.br/lote/detalhe/177715", "veja o vídeo!! CITROEN/C3 PICASSO EXC A; 2013/2013; PRETA;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=HYPERLINK("https://www.leilaoonline.com.br/lote/detalhe/176839", "050")</f>
      </c>
      <c r="B18" s="4" t="s">
        <f>=HYPERLINK("https://www.leilaoonline.com.br/lote/detalhe/176839", "veja o vídeo!! TOYOTA/COROLLA XEI20FLEX; 2016/2017; PRATA; ALCO./GASOL. - FUNCIONANDO - IPVA 2023 OK")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=HYPERLINK("https://www.leilaoonline.com.br/lote/detalhe/176838", "051")</f>
      </c>
      <c r="B19" s="4" t="s">
        <f>=HYPERLINK("https://www.leilaoonline.com.br/lote/detalhe/176838", "veja o vídeo!! VW/NOVA SAVEIRO RB MBVS; 2017/2018; BRANCA; ALCO./GASOL. - FUNCIONANDO - IPVA 2023 OK")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40.750,00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=HYPERLINK("https://www.leilaoonline.com.br/lote/detalhe/176850", "052")</f>
      </c>
      <c r="B20" s="4" t="s">
        <f>=HYPERLINK("https://www.leilaoonline.com.br/lote/detalhe/176850", "HYUNDAI/CRETA 16A ACTION; 2022/2022; PRETA; ALCO./GASOL. - FUNCIONANDO - IPVA 2023 OK - APROX. 6.500KM")</f>
      </c>
      <c r="C20" s="4" t="inlineStr">
        <is>
          <t>Não vendido</t>
        </is>
      </c>
      <c r="D20" s="4" t="inlineStr">
        <is>
          <t>70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=HYPERLINK("https://www.leilaoonline.com.br/lote/detalhe/176854", "053")</f>
      </c>
      <c r="B21" s="4" t="s">
        <f>=HYPERLINK("https://www.leilaoonline.com.br/lote/detalhe/176854", "veja o vídeo!! I/CITROEN JUMPY FURGAOPK; 2021/2022; BRANCA; DIESEL - FUNCIONANDO - APROX. 16.000KM")</f>
      </c>
      <c r="C21" s="4" t="inlineStr">
        <is>
          <t>Não vendido</t>
        </is>
      </c>
      <c r="D21" s="4" t="inlineStr">
        <is>
          <t>79</t>
        </is>
      </c>
      <c r="E21" s="5" t="inlineStr">
        <is>
          <t>99.000,00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=HYPERLINK("https://www.leilaoonline.com.br/lote/detalhe/176816", "054")</f>
      </c>
      <c r="B22" s="4" t="s">
        <f>=HYPERLINK("https://www.leilaoonline.com.br/lote/detalhe/176816", "veja o vídeo!! TOYOTA/YARIS HB XL 13 AT; 2018/2019; VERMELHA; ALCO./GASOL. - FUNCIONANDO")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49.500,00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=HYPERLINK("https://www.leilaoonline.com.br/lote/detalhe/176862", "055")</f>
      </c>
      <c r="B23" s="4" t="s">
        <f>=HYPERLINK("https://www.leilaoonline.com.br/lote/detalhe/176862", "veja o vídeo!! HYUNDAI/HB20S 16A VISION; 2019/2020; AZUL; ALCO./GASOL. - FUNCIONANDO - IPVA 2023 OK")</f>
      </c>
      <c r="C23" s="4" t="inlineStr">
        <is>
          <t>Não vendido</t>
        </is>
      </c>
      <c r="D23" s="4" t="inlineStr">
        <is>
          <t>56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=HYPERLINK("https://www.leilaoonline.com.br/lote/detalhe/176826", "056")</f>
      </c>
      <c r="B24" s="4" t="s">
        <f>=HYPERLINK("https://www.leilaoonline.com.br/lote/detalhe/176826", "veja o vídeo!! I/HONDA CR-V LX FLEX; 2013/2013; PRETA;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=HYPERLINK("https://www.leilaoonline.com.br/lote/detalhe/176861", "057")</f>
      </c>
      <c r="B25" s="4" t="s">
        <f>=HYPERLINK("https://www.leilaoonline.com.br/lote/detalhe/176861", "veja o vídeo!! VW/T CROSS HL TSI AE; 2019/2020; PRETA; ALCO./GASOL. - FUNCIONANDO - IPVA 2023 OK")</f>
      </c>
      <c r="C25" s="4" t="inlineStr">
        <is>
          <t>Não vendido</t>
        </is>
      </c>
      <c r="D25" s="4" t="inlineStr">
        <is>
          <t>56</t>
        </is>
      </c>
      <c r="E25" s="5" t="inlineStr">
        <is>
          <t>66.750,00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=HYPERLINK("https://www.leilaoonline.com.br/lote/detalhe/176824", "058")</f>
      </c>
      <c r="B26" s="4" t="s">
        <f>=HYPERLINK("https://www.leilaoonline.com.br/lote/detalhe/176824", "veja o vídeo!! FIAT/TORO FREED AT9 4X4; 2021/2022; BRANCA; DIESEL - FUNCIONANDO - IPVA 2023 OK")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163.500,00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=HYPERLINK("https://www.leilaoonline.com.br/lote/detalhe/176821", "059")</f>
      </c>
      <c r="B27" s="4" t="s">
        <f>=HYPERLINK("https://www.leilaoonline.com.br/lote/detalhe/176821", "veja o vídeo!! HONDA/CITY EX CVT; 2018/2018; BRANCA; ALCO./GASOL. - FUNCIONANDO - IPVA 2023 OK")</f>
      </c>
      <c r="C27" s="4" t="inlineStr">
        <is>
          <t>Não vendido</t>
        </is>
      </c>
      <c r="D27" s="4" t="inlineStr">
        <is>
          <t>102</t>
        </is>
      </c>
      <c r="E27" s="5" t="inlineStr">
        <is>
          <t>52.000,00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=HYPERLINK("https://www.leilaoonline.com.br/lote/detalhe/177197", "060")</f>
      </c>
      <c r="B28" s="4" t="s">
        <f>=HYPERLINK("https://www.leilaoonline.com.br/lote/detalhe/177197", "veja o vídeo!! TOYOTA/COROLLA GLI18 CVT; 2016/2017; PRATA; ALCO./GASOL. - FUNCIONANDO - IPVA 2023 OK")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59.750,00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=HYPERLINK("https://www.leilaoonline.com.br/lote/detalhe/176825", "061")</f>
      </c>
      <c r="B29" s="4" t="s">
        <f>=HYPERLINK("https://www.leilaoonline.com.br/lote/detalhe/176825", "veja o vídeo!! TOYOTA/ETIOS HB PLT15 AT; 2017/2018; BRANCA; ALCO./GASOL. - FUNCIONANDO - IPVA 2023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=HYPERLINK("https://www.leilaoonline.com.br/lote/detalhe/176815", "062")</f>
      </c>
      <c r="B30" s="4" t="s">
        <f>=HYPERLINK("https://www.leilaoonline.com.br/lote/detalhe/176815", "veja o vídeo!! CHEVROLET/S10 HC DD4A; 2018/2018; BRANCA; DIESEL - FUNC. - FIPE R$ 185.652,00")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117.750,00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=HYPERLINK("https://www.leilaoonline.com.br/lote/detalhe/176823", "063")</f>
      </c>
      <c r="B31" s="4" t="s">
        <f>=HYPERLINK("https://www.leilaoonline.com.br/lote/detalhe/176823", "veja o vídeo!! HONDA/HR-V EXL CVT; 2021/2021; BRANCA; ALCO./GASOL. - FUNCIONANDO - IPVA 2023 OK - APROX. 24.300KM")</f>
      </c>
      <c r="C31" s="4" t="inlineStr">
        <is>
          <t>Não vendido</t>
        </is>
      </c>
      <c r="D31" s="4" t="inlineStr">
        <is>
          <t>115</t>
        </is>
      </c>
      <c r="E31" s="5" t="inlineStr">
        <is>
          <t>83.500,00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=HYPERLINK("https://www.leilaoonline.com.br/lote/detalhe/176830", "064")</f>
      </c>
      <c r="B32" s="4" t="s">
        <f>=HYPERLINK("https://www.leilaoonline.com.br/lote/detalhe/176830", "veja o vídeo!! CHEV/ONIX PLUS 10TAT LT1; 2022/2022; BRANCA; ALCO./GASOL. - FUNCIONANDO - IPVA 2023 OK - APROX. 8.500KM")</f>
      </c>
      <c r="C32" s="4" t="inlineStr">
        <is>
          <t>Não vendido</t>
        </is>
      </c>
      <c r="D32" s="4" t="inlineStr">
        <is>
          <t>76</t>
        </is>
      </c>
      <c r="E32" s="5" t="inlineStr">
        <is>
          <t>57.500,00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=HYPERLINK("https://www.leilaoonline.com.br/lote/detalhe/176818", "065")</f>
      </c>
      <c r="B33" s="4" t="s">
        <f>=HYPERLINK("https://www.leilaoonline.com.br/lote/detalhe/176818", "veja o vídeo!! VW/T-CROSS CL TSI AD; 2019/2020; MARROM; ALCO./GASOL. - FUNCIONANDO - IPVA 2023 OK- APROX. 26.400KM")</f>
      </c>
      <c r="C33" s="4" t="inlineStr">
        <is>
          <t>Não vendido</t>
        </is>
      </c>
      <c r="D33" s="4" t="inlineStr">
        <is>
          <t>122</t>
        </is>
      </c>
      <c r="E33" s="5" t="inlineStr">
        <is>
          <t>66.250,00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=HYPERLINK("https://www.leilaoonline.com.br/lote/detalhe/176822", "066")</f>
      </c>
      <c r="B34" s="4" t="s">
        <f>=HYPERLINK("https://www.leilaoonline.com.br/lote/detalhe/176822", "veja o vídeo!! I/MMC OUTLANDER COMFORT; 2017/2018; CINZA; GASOLINA - FUNCIONANDO - IPVA 2023 OK")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45.500,00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=HYPERLINK("https://www.leilaoonline.com.br/lote/detalhe/176835", "067")</f>
      </c>
      <c r="B35" s="4" t="s">
        <f>=HYPERLINK("https://www.leilaoonline.com.br/lote/detalhe/176835", "veja o vídeo!! NISSAN/VERSA 10; 2018/2019; PRATA; ALCO./GASOL. - FUNCIONANDO")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27.000,00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=HYPERLINK("https://www.leilaoonline.com.br/lote/detalhe/176837", "068")</f>
      </c>
      <c r="B36" s="4" t="s">
        <f>=HYPERLINK("https://www.leilaoonline.com.br/lote/detalhe/176837", "veja o vídeo!! FORD/KA SE 1.0 SD B; 2018/2018; VERMELHA; ALCO./GASOL. - FUNCIONANDO")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=HYPERLINK("https://www.leilaoonline.com.br/lote/detalhe/176819", "069")</f>
      </c>
      <c r="B37" s="4" t="s">
        <f>=HYPERLINK("https://www.leilaoonline.com.br/lote/detalhe/176819", "veja o vídeo!! HONDA/WR-V EXL CVT; 2021/2021; AZUL; ALCO./GASOL. - FUNC. - IPVA 2023 OK - FIPE R$ 101.953,00")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55.000,00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=HYPERLINK("https://www.leilaoonline.com.br/lote/detalhe/176828", "070")</f>
      </c>
      <c r="B38" s="4" t="s">
        <f>=HYPERLINK("https://www.leilaoonline.com.br/lote/detalhe/176828", "veja o vídeo!! I/HYUNDAI SANTA FE V6; 2008/2009;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=HYPERLINK("https://www.leilaoonline.com.br/lote/detalhe/176834", "071")</f>
      </c>
      <c r="B39" s="4" t="s">
        <f>=HYPERLINK("https://www.leilaoonline.com.br/lote/detalhe/176834", "CHEV/SPIN 1.8L AT LTZ; 2017/2018; CINZA; GASOL./ALCO./GNV - FUNCIONANDO")</f>
      </c>
      <c r="C39" s="4" t="inlineStr">
        <is>
          <t>Não vendido</t>
        </is>
      </c>
      <c r="D39" s="4" t="inlineStr">
        <is>
          <t>98</t>
        </is>
      </c>
      <c r="E39" s="5" t="inlineStr">
        <is>
          <t>49.500,00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=HYPERLINK("https://www.leilaoonline.com.br/lote/detalhe/176840", "072")</f>
      </c>
      <c r="B40" s="4" t="s">
        <f>=HYPERLINK("https://www.leilaoonline.com.br/lote/detalhe/176840", "veja o vídeo!! I/HONDA CR-V EXL; 2008/2008; PRATA; GASOLINA - FUNCIONANDO - IPVA 2023 OK")</f>
      </c>
      <c r="C40" s="4" t="inlineStr">
        <is>
          <t>Não vendido</t>
        </is>
      </c>
      <c r="D40" s="4" t="inlineStr">
        <is>
          <t>73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=HYPERLINK("https://www.leilaoonline.com.br/lote/detalhe/176844", "073")</f>
      </c>
      <c r="B41" s="4" t="s">
        <f>=HYPERLINK("https://www.leilaoonline.com.br/lote/detalhe/176844", "veja o vídeo!! DAFRA/CITYCOM 300I; 2012/2013; BRANCA; GASOLINA - FUNCIONANDO - IPVA 2023 OK")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=HYPERLINK("https://www.leilaoonline.com.br/lote/detalhe/176847", "074")</f>
      </c>
      <c r="B42" s="4" t="s">
        <f>=HYPERLINK("https://www.leilaoonline.com.br/lote/detalhe/176847", "PEUGEOT/206 14 PRESEN FX; 2008/2008; PRATA; ALCO./GASOL.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=HYPERLINK("https://www.leilaoonline.com.br/lote/detalhe/176849", "075")</f>
      </c>
      <c r="B43" s="4" t="s">
        <f>=HYPERLINK("https://www.leilaoonline.com.br/lote/detalhe/176849", "veja o vídeo!! TOYOTA/ETIOS HB XLS; 2013/2013; PRETA;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24.750,00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=HYPERLINK("https://www.leilaoonline.com.br/lote/detalhe/177834", "076")</f>
      </c>
      <c r="B44" s="4" t="s">
        <f>=HYPERLINK("https://www.leilaoonline.com.br/lote/detalhe/177834", "veja o vídeo!! CHEV/ONIX JOY; 2020/2020; BRANCA; ALCO./GASOL. - FUNCIONANDO - IPVA 2023 OK")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=HYPERLINK("https://www.leilaoonline.com.br/lote/detalhe/176820", "080")</f>
      </c>
      <c r="B45" s="4" t="s">
        <f>=HYPERLINK("https://www.leilaoonline.com.br/lote/detalhe/176820", "veja o vídeo!! HONDA/HR-V EX CVT; 2019/2020; BRANCA; ALCO./GASOL. - FUNC. - IPVA 2023 OK - APROX. 34.400KM - FIPE R$ 114.558,00")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51.000,00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=HYPERLINK("https://www.leilaoonline.com.br/lote/detalhe/176833", "081")</f>
      </c>
      <c r="B46" s="4" t="s">
        <f>=HYPERLINK("https://www.leilaoonline.com.br/lote/detalhe/176833", "veja o vídeo!! VW/FOX 1.0 GII; 2012/2013; PRETA; ALCO./GASOL. - FUNCIONANDO")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=HYPERLINK("https://www.leilaoonline.com.br/lote/detalhe/176842", "082")</f>
      </c>
      <c r="B47" s="4" t="s">
        <f>=HYPERLINK("https://www.leilaoonline.com.br/lote/detalhe/176842", "TOYOTA/COROLLA XEI20FLEX; 2018/2019; PRETA;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23.750,00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=HYPERLINK("https://www.leilaoonline.com.br/lote/detalhe/176843", "083")</f>
      </c>
      <c r="B48" s="4" t="s">
        <f>=HYPERLINK("https://www.leilaoonline.com.br/lote/detalhe/176843", "veja o vídeo!! VW/NOVO GOL TL MCV; 2017/2017; BRANCA; ALCO./GASOL. - FUNCIONANDO - FIPE: 45.385,00")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=HYPERLINK("https://www.leilaoonline.com.br/lote/detalhe/176836", "084")</f>
      </c>
      <c r="B49" s="4" t="s">
        <f>=HYPERLINK("https://www.leilaoonline.com.br/lote/detalhe/176836", "veja o vídeo!! FORD/ECOSPORT XLT2.0FLEX; 2009/2010;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24.250,00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=HYPERLINK("https://www.leilaoonline.com.br/lote/detalhe/176832", "085")</f>
      </c>
      <c r="B50" s="4" t="s">
        <f>=HYPERLINK("https://www.leilaoonline.com.br/lote/detalhe/176832", "CHEVROLET/ONIX 1.4AT LTZ; 2017/2017;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33.000,00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=HYPERLINK("https://www.leilaoonline.com.br/lote/detalhe/176829", "086")</f>
      </c>
      <c r="B51" s="4" t="s">
        <f>=HYPERLINK("https://www.leilaoonline.com.br/lote/detalhe/176829", "veja o vídeo!! FIAT/FIORINO IE; 2005/2005; BRANCA; GASOLINA - FUNCIONANDO")</f>
      </c>
      <c r="C51" s="4" t="inlineStr">
        <is>
          <t>Não vendido</t>
        </is>
      </c>
      <c r="D51" s="4" t="inlineStr">
        <is>
          <t>17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=HYPERLINK("https://www.leilaoonline.com.br/lote/detalhe/176831", "087")</f>
      </c>
      <c r="B52" s="4" t="s">
        <f>=HYPERLINK("https://www.leilaoonline.com.br/lote/detalhe/176831", "veja o vídeo!! I/CHEVROLET AGILE LTZ; 2010/2011; PRATA; ALCO.GASOL. - FUNCIONANDO - IPVA 2023 OK - APROX. 72.000KM")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=HYPERLINK("https://www.leilaoonline.com.br/lote/detalhe/176827", "088")</f>
      </c>
      <c r="B53" s="4" t="s">
        <f>=HYPERLINK("https://www.leilaoonline.com.br/lote/detalhe/176827", "veja o vídeo!! CHEVROLET/ONIX 1.0MT LT; 2013/2013; BRANCA; ALCO./GASOL. - FUNCIONANDO")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17.250,00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=HYPERLINK("https://www.leilaoonline.com.br/lote/detalhe/176848", "089")</f>
      </c>
      <c r="B54" s="4" t="s">
        <f>=HYPERLINK("https://www.leilaoonline.com.br/lote/detalhe/176848", "veja o vídeo!! I/CITROEN C4PIC EXC A 7L; 2008/2009; PRATA; GASOLINA - FUNCIONANDO")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=HYPERLINK("https://www.leilaoonline.com.br/lote/detalhe/176855", "090")</f>
      </c>
      <c r="B55" s="4" t="s">
        <f>=HYPERLINK("https://www.leilaoonline.com.br/lote/detalhe/176855", "PEUGEOT/207PASSION XS A; 2010/2011; PRATA;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8.500,00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=HYPERLINK("https://www.leilaoonline.com.br/lote/detalhe/176857", "092")</f>
      </c>
      <c r="B56" s="4" t="s">
        <f>=HYPERLINK("https://www.leilaoonline.com.br/lote/detalhe/176857", "YAMAHA/MT-03; 2008/2008; PRETA; GASOLINA - FUNCIONANDO")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2.200,00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=HYPERLINK("https://www.leilaoonline.com.br/lote/detalhe/176852", "093")</f>
      </c>
      <c r="B57" s="4" t="s">
        <f>=HYPERLINK("https://www.leilaoonline.com.br/lote/detalhe/176852", "veja o vídeo!! I/VW AMAROK CD 4X4 HIGH; 2012/2012; PRETA; DIESEL - FUNCIONANDO - IPVA 2023 PAGO")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17.500,00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=HYPERLINK("https://www.leilaoonline.com.br/lote/detalhe/176856", "094")</f>
      </c>
      <c r="B58" s="4" t="s">
        <f>=HYPERLINK("https://www.leilaoonline.com.br/lote/detalhe/176856", "FIAT/DUCATO MAXICARGO; 2006/2007; AMARELA; DIESEL - IPVA 2023 OK")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37.500,00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=HYPERLINK("https://www.leilaoonline.com.br/lote/detalhe/176851", "095")</f>
      </c>
      <c r="B59" s="4" t="s">
        <f>=HYPERLINK("https://www.leilaoonline.com.br/lote/detalhe/176851",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49</t>
        </is>
      </c>
      <c r="E59" s="5" t="inlineStr">
        <is>
          <t>8.200,00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=HYPERLINK("https://www.leilaoonline.com.br/lote/detalhe/176858", "096")</f>
      </c>
      <c r="B60" s="4" t="s">
        <f>=HYPERLINK("https://www.leilaoonline.com.br/lote/detalhe/176858", "I/HONDA CBR 600RR; 2010/2011; CINZA; GASOLINA - FUNCIONANDO - APROX. 56.000KM")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=HYPERLINK("https://www.leilaoonline.com.br/lote/detalhe/176853", "200")</f>
      </c>
      <c r="B61" s="4" t="s">
        <f>=HYPERLINK("https://www.leilaoonline.com.br/lote/detalhe/176853", "veja o vídeo!! JOGO DE RODAS COM PNEUS ARO 17 COM PNEUS 205/40")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=HYPERLINK("https://www.leilaoonline.com.br/lote/detalhe/176859", "201")</f>
      </c>
      <c r="B62" s="4" t="s">
        <f>=HYPERLINK("https://www.leilaoonline.com.br/lote/detalhe/176859", "PNEU PIRELLI; P1 CINTURATO; 185/65/R15")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2026-04-30T14:14:43.00Z</dcterms:created>
  <dc:creator>Tellks Tecnologia</dc:creator>
  <cp:revision>0</cp:revision>
</cp:coreProperties>
</file>