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15 • Versa 19 • Fit • Frontier 22 • Quantum • Ecosports • Fusca • Peugeot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=HYPERLINK("https://www.leilaoonline.com.br/lote/detalhe/186138", "015")</f>
      </c>
      <c r="B11" s="4" t="s">
        <f>=HYPERLINK("https://www.leilaoonline.com.br/lote/detalhe/186138", "veja o vídeo!! CHEVROLET/S10 HC DD4A; 2021/2022; BRANCA; DIESEL - FUNC. - IPVA 2023 OK - APROX. 13.000KM - FIPE R$ 263.987,00")</f>
      </c>
      <c r="C11" s="4" t="inlineStr">
        <is>
          <t>Não vendido</t>
        </is>
      </c>
      <c r="D11" s="4" t="inlineStr">
        <is>
          <t>56</t>
        </is>
      </c>
      <c r="E11" s="5" t="inlineStr">
        <is>
          <t>148.500,00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=HYPERLINK("https://www.leilaoonline.com.br/lote/detalhe/186143", "017")</f>
      </c>
      <c r="B12" s="4" t="s">
        <f>=HYPERLINK("https://www.leilaoonline.com.br/lote/detalhe/186143", "veja o vídeo!! FIAT/UNO VIVACE 1.0; 2014/2014; BRANCA; ALCO./GASOL. - FUNCIONANDO - IPVA 2023 OK")</f>
      </c>
      <c r="C12" s="4" t="inlineStr">
        <is>
          <t>Vendido</t>
        </is>
      </c>
      <c r="D12" s="4" t="inlineStr">
        <is>
          <t>19</t>
        </is>
      </c>
      <c r="E12" s="5" t="inlineStr">
        <is>
          <t>17.500,00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=HYPERLINK("https://www.leilaoonline.com.br/lote/detalhe/186140", "020")</f>
      </c>
      <c r="B13" s="4" t="s">
        <f>=HYPERLINK("https://www.leilaoonline.com.br/lote/detalhe/186140", "veja o vídeo!! HONDA/VT600C SHADOW; 2001/2002; PRETA; GASOLINA - FUNCIONANDO")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=HYPERLINK("https://www.leilaoonline.com.br/lote/detalhe/186589", "022")</f>
      </c>
      <c r="B14" s="4" t="s">
        <f>=HYPERLINK("https://www.leilaoonline.com.br/lote/detalhe/186589", "veja o vídeo!! VW/NOVA SAVEIRO RB MBVS; 2019/2020; BRANCA; ALCO./GASOL. - FUNCIONANDO - IPVA 2023 OK")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39.000,00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=HYPERLINK("https://www.leilaoonline.com.br/lote/detalhe/186139", "027")</f>
      </c>
      <c r="B15" s="4" t="s">
        <f>=HYPERLINK("https://www.leilaoonline.com.br/lote/detalhe/186139", "veja o vídeo!! VW/PASSAT FLASH; 1987/1987; VERMELHA; ALCOOL - FUNCIONANDO")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=HYPERLINK("https://www.leilaoonline.com.br/lote/detalhe/186358", "028")</f>
      </c>
      <c r="B16" s="4" t="s">
        <f>=HYPERLINK("https://www.leilaoonline.com.br/lote/detalhe/186358", "TOYOTA/COROLLA XEI20FLEX; 2010/2011; CINZA; ALCO./GASOL. - FUNCIONANDO - IPVA 2023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=HYPERLINK("https://www.leilaoonline.com.br/lote/detalhe/186141", "029")</f>
      </c>
      <c r="B17" s="4" t="s">
        <f>=HYPERLINK("https://www.leilaoonline.com.br/lote/detalhe/186141", "veja o vídeo!! RENAULT/SANDERO LIFE10MT; 2020/2021; PRETA; ALCO./GASOL. - FUNCIONANDO - IPVA 2023 OK")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26.300,00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=HYPERLINK("https://www.leilaoonline.com.br/lote/detalhe/186134", "030")</f>
      </c>
      <c r="B18" s="4" t="s">
        <f>=HYPERLINK("https://www.leilaoonline.com.br/lote/detalhe/186134", "veja o vídeo!! TRIUMPH/TIGER SPORT; 2017/2017; PRATA; GASOLINA - FUNCIONANDO - IPVA 2023 OK")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=HYPERLINK("https://www.leilaoonline.com.br/lote/detalhe/186144", "031")</f>
      </c>
      <c r="B19" s="4" t="s">
        <f>=HYPERLINK("https://www.leilaoonline.com.br/lote/detalhe/186144", "veja o vídeo!! HONDA/CITY LX CVT; 2015/2015; PRATA; ALCO./GASOL. - FUNCIONANDO - IPVA 2023 OK")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38.750,00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=HYPERLINK("https://www.leilaoonline.com.br/lote/detalhe/186131", "032")</f>
      </c>
      <c r="B20" s="4" t="s">
        <f>=HYPERLINK("https://www.leilaoonline.com.br/lote/detalhe/186131", "veja o vídeo!! I/NISSAN FRONTIER LE X4; 2021/2022; AZUL; DIESEL - FUNCIONANDO - APROX. 19.100KM - FIPE: R$ 236.207,00")</f>
      </c>
      <c r="C20" s="4" t="inlineStr">
        <is>
          <t>Não vendido</t>
        </is>
      </c>
      <c r="D20" s="4" t="inlineStr">
        <is>
          <t>64</t>
        </is>
      </c>
      <c r="E20" s="5" t="inlineStr">
        <is>
          <t>149.750,00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=HYPERLINK("https://www.leilaoonline.com.br/lote/detalhe/186136", "033")</f>
      </c>
      <c r="B21" s="4" t="s">
        <f>=HYPERLINK("https://www.leilaoonline.com.br/lote/detalhe/186136", "veja o vídeo!! I/VW TIGUAN 2.0 TSI; 2010/2011; PRETA; GASOLINA - FUNCIONANDO - IPVA 2023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=HYPERLINK("https://www.leilaoonline.com.br/lote/detalhe/186142", "034")</f>
      </c>
      <c r="B22" s="4" t="s">
        <f>=HYPERLINK("https://www.leilaoonline.com.br/lote/detalhe/186142", "veja o vídeo!! HYUNDAI/HB20 10M SENSE; 2020/2021; PRATA; ALCO./GASOL. - FUNCIONANDO - IPVA 2023 OK")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39.500,00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=HYPERLINK("https://www.leilaoonline.com.br/lote/detalhe/186130", "035")</f>
      </c>
      <c r="B23" s="4" t="s">
        <f>=HYPERLINK("https://www.leilaoonline.com.br/lote/detalhe/186130", "veja o vídeo!! VW/FUSCA 1500; 1974/1974; BRANCA; GASOLINA - FUNCIONANDO")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8.750,00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=HYPERLINK("https://www.leilaoonline.com.br/lote/detalhe/186152", "036")</f>
      </c>
      <c r="B24" s="4" t="s">
        <f>=HYPERLINK("https://www.leilaoonline.com.br/lote/detalhe/186152", "veja o vídeo!! I/HONDA CR-V EXL; 2008/2008; PRATA; GASOLINA - FUNCIONANDO - IPVA 2023 OK")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21.500,00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=HYPERLINK("https://www.leilaoonline.com.br/lote/detalhe/186135", "037")</f>
      </c>
      <c r="B25" s="4" t="s">
        <f>=HYPERLINK("https://www.leilaoonline.com.br/lote/detalhe/186135", "veja o vídeo!! I/VW SPACEFOX SPORT.GII; 2010/2011; PRATA; ALCO./GASOL. - FUNCIONANDO - IPVA 2023 OK")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17.250,00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=HYPERLINK("https://www.leilaoonline.com.br/lote/detalhe/186618", "039")</f>
      </c>
      <c r="B26" s="4" t="s">
        <f>=HYPERLINK("https://www.leilaoonline.com.br/lote/detalhe/186618", "veja o vídeo!! VW/SAVEIRO 1.6; 2000/2000; CINZA; GASOLINA - FUNCIONANDO")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13.500,00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=HYPERLINK("https://www.leilaoonline.com.br/lote/detalhe/186132", "040")</f>
      </c>
      <c r="B27" s="4" t="s">
        <f>=HYPERLINK("https://www.leilaoonline.com.br/lote/detalhe/186132", "veja o vídeo!! FIAT/PUNTO ATTRACTIVE; 2011/2012; PRATA; ALCO./GASOL. - FUNCIONANDO - IPVA 2023 OK")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12.765,00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=HYPERLINK("https://www.leilaoonline.com.br/lote/detalhe/186160", "042")</f>
      </c>
      <c r="B28" s="4" t="s">
        <f>=HYPERLINK("https://www.leilaoonline.com.br/lote/detalhe/186160", "veja o vídeo!! FORD/ECOSPORT XLT; 2008/2009; PRETA; GASOLINA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=HYPERLINK("https://www.leilaoonline.com.br/lote/detalhe/186137", "043")</f>
      </c>
      <c r="B29" s="4" t="s">
        <f>=HYPERLINK("https://www.leilaoonline.com.br/lote/detalhe/186137", "veja o vídeo!! PEUGEOT/208 ACTIVE; 2013/2014; PRATA; ALCO./GASOL.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=HYPERLINK("https://www.leilaoonline.com.br/lote/detalhe/186133", "045")</f>
      </c>
      <c r="B30" s="4" t="s">
        <f>=HYPERLINK("https://www.leilaoonline.com.br/lote/detalhe/186133", "veja o vídeo!! VW/GOL 1.0 PLUS; 2001/2002; BRANCA; ALCOOL - FUNCIONANDO - 8 VÁLVULAS À ALCOOL")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=HYPERLINK("https://www.leilaoonline.com.br/lote/detalhe/186147", "050")</f>
      </c>
      <c r="B31" s="4" t="s">
        <f>=HYPERLINK("https://www.leilaoonline.com.br/lote/detalhe/186147", "CHEV/SPIN 1.8L AT LTZ; 2017/2018; CINZA; GASOL./ALCO./GNV - FUNCIONANDO")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5.750,00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=HYPERLINK("https://www.leilaoonline.com.br/lote/detalhe/186157", "053")</f>
      </c>
      <c r="B32" s="4" t="s">
        <f>=HYPERLINK("https://www.leilaoonline.com.br/lote/detalhe/186157", "VW/PASSAT LS; 1975/1975; MARROM; ALCOOL - FUNCIONANDO - TURBO LEGALIZADO")</f>
      </c>
      <c r="C32" s="4" t="inlineStr">
        <is>
          <t>Não vendido</t>
        </is>
      </c>
      <c r="D32" s="4" t="inlineStr">
        <is>
          <t>65</t>
        </is>
      </c>
      <c r="E32" s="5" t="inlineStr">
        <is>
          <t>17.000,00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=HYPERLINK("https://www.leilaoonline.com.br/lote/detalhe/186154", "055")</f>
      </c>
      <c r="B33" s="4" t="s">
        <f>=HYPERLINK("https://www.leilaoonline.com.br/lote/detalhe/186154", "veja o vídeo!! NISSAN/VERSA 10; 2018/2019; PRATA; ALCO./GASOL.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28.750,00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=HYPERLINK("https://www.leilaoonline.com.br/lote/detalhe/186148", "057")</f>
      </c>
      <c r="B34" s="4" t="s">
        <f>=HYPERLINK("https://www.leilaoonline.com.br/lote/detalhe/186148", "HONDA/CIVIC LXS FLEX; 2008/2008; PRATA; ALCO./GASOL.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=HYPERLINK("https://www.leilaoonline.com.br/lote/detalhe/186161", "058")</f>
      </c>
      <c r="B35" s="4" t="s">
        <f>=HYPERLINK("https://www.leilaoonline.com.br/lote/detalhe/186161", "veja o vídeo!! VW/FOX 1.0 GII; 2012/2013; PRETA; ALCO./GASOL. - FUNCIONANDO")</f>
      </c>
      <c r="C35" s="4" t="inlineStr">
        <is>
          <t>Vendido</t>
        </is>
      </c>
      <c r="D35" s="4" t="inlineStr">
        <is>
          <t>19</t>
        </is>
      </c>
      <c r="E35" s="5" t="inlineStr">
        <is>
          <t>33.500,00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=HYPERLINK("https://www.leilaoonline.com.br/lote/detalhe/186145", "062")</f>
      </c>
      <c r="B36" s="4" t="s">
        <f>=HYPERLINK("https://www.leilaoonline.com.br/lote/detalhe/186145", "HONDA/FIT LX FLEX; 2013/2014; PRATA, ALCO./GASOL. - FUNCIONANDO")</f>
      </c>
      <c r="C36" s="4" t="inlineStr">
        <is>
          <t>Não vendido</t>
        </is>
      </c>
      <c r="D36" s="4" t="inlineStr">
        <is>
          <t>25</t>
        </is>
      </c>
      <c r="E36" s="5" t="inlineStr">
        <is>
          <t>31.000,00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=HYPERLINK("https://www.leilaoonline.com.br/lote/detalhe/186146", "063")</f>
      </c>
      <c r="B37" s="4" t="s">
        <f>=HYPERLINK("https://www.leilaoonline.com.br/lote/detalhe/186146", "veja o vídeo!! GM/CORSA CLASSIC; 2003/2003; PRATA; GASOLINA - FUNCIONANDO")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6.500,00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=HYPERLINK("https://www.leilaoonline.com.br/lote/detalhe/186151", "065")</f>
      </c>
      <c r="B38" s="4" t="s">
        <f>=HYPERLINK("https://www.leilaoonline.com.br/lote/detalhe/186151", "VW/GOL 1.6L AF5; 2020/2021; BRANCA; ALCO./GASOL.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6.000,00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=HYPERLINK("https://www.leilaoonline.com.br/lote/detalhe/186149", "070")</f>
      </c>
      <c r="B39" s="4" t="s">
        <f>=HYPERLINK("https://www.leilaoonline.com.br/lote/detalhe/186149", "FORD/CORCEL II L; 1980/1980; VERMELHA; GASOLINA  - FUNCIONANDO")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=HYPERLINK("https://www.leilaoonline.com.br/lote/detalhe/186155", "073")</f>
      </c>
      <c r="B40" s="4" t="s">
        <f>=HYPERLINK("https://www.leilaoonline.com.br/lote/detalhe/186155", "veja o vídeo!! DAFRA/CITYCOM 300I; 2012/2013; BRANCA; GASOLINA - FUNCIONANDO - IPVA 2023 OK")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4.550,00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=HYPERLINK("https://www.leilaoonline.com.br/lote/detalhe/186153", "080")</f>
      </c>
      <c r="B41" s="4" t="s">
        <f>=HYPERLINK("https://www.leilaoonline.com.br/lote/detalhe/186153", "veja o vídeo!! FORD/ECOSPORT XLT2.0FLEX; 2009/2010; PRATA; ALCO./GASOL. - FUNCIONANDO")</f>
      </c>
      <c r="C41" s="4" t="inlineStr">
        <is>
          <t>Não vendido</t>
        </is>
      </c>
      <c r="D41" s="4" t="inlineStr">
        <is>
          <t>70</t>
        </is>
      </c>
      <c r="E41" s="5" t="inlineStr">
        <is>
          <t>27.000,00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=HYPERLINK("https://www.leilaoonline.com.br/lote/detalhe/186156", "085")</f>
      </c>
      <c r="B42" s="4" t="s">
        <f>=HYPERLINK("https://www.leilaoonline.com.br/lote/detalhe/186156", "veja o vídeo!! FORD/ESCORT L; 1993/1994; DOURADA; GASOLINA - FUNCIONANDO")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1.750,00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=HYPERLINK("https://www.leilaoonline.com.br/lote/detalhe/186158", "090")</f>
      </c>
      <c r="B43" s="4" t="s">
        <f>=HYPERLINK("https://www.leilaoonline.com.br/lote/detalhe/186158", "CAMINHONETE NISSAN/FRONTIER 4X4 XE; 2005/2006; BRANCA; DIESEL - FUNCIONANDO")</f>
      </c>
      <c r="C43" s="4" t="inlineStr">
        <is>
          <t>Não vendido</t>
        </is>
      </c>
      <c r="D43" s="4" t="inlineStr">
        <is>
          <t>12</t>
        </is>
      </c>
      <c r="E43" s="5" t="inlineStr">
        <is>
          <t>26.000,00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=HYPERLINK("https://www.leilaoonline.com.br/lote/detalhe/186163", "095")</f>
      </c>
      <c r="B44" s="4" t="s">
        <f>=HYPERLINK("https://www.leilaoonline.com.br/lote/detalhe/186163", "NISSAN/GRAND LIVINA 18SL; 2013/2013; PRATA; ALCO./GASOL. - FUNCIONANDO - IPVA 2023 OK")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18.750,00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=HYPERLINK("https://www.leilaoonline.com.br/lote/detalhe/186159", "100")</f>
      </c>
      <c r="B45" s="4" t="s">
        <f>=HYPERLINK("https://www.leilaoonline.com.br/lote/detalhe/186159", "veja o vídeo!! VW/QUANTUM; 2000/2000; AZUL; GASOLINA - FUNCIONANDO")</f>
      </c>
      <c r="C45" s="4" t="inlineStr">
        <is>
          <t>Não vendido</t>
        </is>
      </c>
      <c r="D45" s="4" t="inlineStr">
        <is>
          <t>24</t>
        </is>
      </c>
      <c r="E45" s="5" t="inlineStr">
        <is>
          <t>6.750,00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=HYPERLINK("https://www.leilaoonline.com.br/lote/detalhe/186162", "103")</f>
      </c>
      <c r="B46" s="4" t="s">
        <f>=HYPERLINK("https://www.leilaoonline.com.br/lote/detalhe/186162", "FORD/ECOSPORT XLS 1.6L; 2003/2004; PRATA; GASOLINA")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9.000,00</t>
        </is>
      </c>
      <c r="F4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2026-08-05T12:07:25.00Z</dcterms:created>
  <dc:creator>Tellks Tecnologia</dc:creator>
  <cp:revision>0</cp:revision>
</cp:coreProperties>
</file>