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Implementos Agrics. • Empilhadeira • Pá Carreg. • Ford Jeep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=HYPERLINK("https://www.leilaoonline.com.br/lote/detalhe/189507", "008")</f>
      </c>
      <c r="B11" s="4" t="s">
        <f>=HYPERLINK("https://www.leilaoonline.com.br/lote/detalhe/189507",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66.250,00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=HYPERLINK("https://www.leilaoonline.com.br/lote/detalhe/189508", "009")</f>
      </c>
      <c r="B12" s="4" t="s">
        <f>=HYPERLINK("https://www.leilaoonline.com.br/lote/detalhe/189508", "CHEVROLET/S10 LS DD4; 2018/2019; COR FANTASIA; DIESEL; CABINE DUPLA - FUNCIONANDO - FROTA 65")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=HYPERLINK("https://www.leilaoonline.com.br/lote/detalhe/188517", "010")</f>
      </c>
      <c r="B13" s="4" t="s">
        <f>=HYPERLINK("https://www.leilaoonline.com.br/lote/detalhe/188517", "CÂMARA FRIA; MEDIDAS: 6M DE ALTURA, 15M DE COMPRIMENTO E 13M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=HYPERLINK("https://www.leilaoonline.com.br/lote/detalhe/188515", "035")</f>
      </c>
      <c r="B14" s="4" t="s">
        <f>=HYPERLINK("https://www.leilaoonline.com.br/lote/detalhe/188515", "FORD/JEEP WILLYS CJ5 - 6CC; 1965/1965; BEGE; GASOLINA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=HYPERLINK("https://www.leilaoonline.com.br/lote/detalhe/188511", "040")</f>
      </c>
      <c r="B15" s="4" t="s">
        <f>=HYPERLINK("https://www.leilaoonline.com.br/lote/detalhe/188511",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27.000,00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=HYPERLINK("https://www.leilaoonline.com.br/lote/detalhe/188508", "045")</f>
      </c>
      <c r="B16" s="4" t="s">
        <f>=HYPERLINK("https://www.leilaoonline.com.br/lote/detalhe/188508", "CAMINHÃO M. BENZ/L 1618; 1995/1995; BRANCA; DIESEL - FUNCIONANDO")</f>
      </c>
      <c r="C16" s="4" t="inlineStr">
        <is>
          <t>Não vendido</t>
        </is>
      </c>
      <c r="D16" s="4" t="inlineStr">
        <is>
          <t>66</t>
        </is>
      </c>
      <c r="E16" s="5" t="inlineStr">
        <is>
          <t>100.500,00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=HYPERLINK("https://www.leilaoonline.com.br/lote/detalhe/188509", "047")</f>
      </c>
      <c r="B17" s="4" t="s">
        <f>=HYPERLINK("https://www.leilaoonline.com.br/lote/detalhe/188509", "CAMINHÃO M. BENZ/L 1313; 1974/1974; VERMELHA; DIESEL; DIREÇÃO HIDRÁULICA; TURBINADO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=HYPERLINK("https://www.leilaoonline.com.br/lote/detalhe/188512", "048")</f>
      </c>
      <c r="B18" s="4" t="s">
        <f>=HYPERLINK("https://www.leilaoonline.com.br/lote/detalhe/188512", "CAMINHÃO M. BENZ/L 1113; 1976/1976; AMARELA; DIESEL; TURBINADO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=HYPERLINK("https://www.leilaoonline.com.br/lote/detalhe/188513", "055")</f>
      </c>
      <c r="B19" s="4" t="s">
        <f>=HYPERLINK("https://www.leilaoonline.com.br/lote/detalhe/188513", "CAMINHÃO FORD/F4000; 1984/1984; AMARELA; DIESEL; MOTOR MWM226 - FUNCIONANDO")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=HYPERLINK("https://www.leilaoonline.com.br/lote/detalhe/188514", "061")</f>
      </c>
      <c r="B20" s="4" t="s">
        <f>=HYPERLINK("https://www.leilaoonline.com.br/lote/detalhe/188514", "CAMIONETA FORD/SR DESERTER; 1993/1993; BRANCA; DIESEL; TURBINADA; HIDRÁULICA (DESLIGA NA CHAVE)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=HYPERLINK("https://www.leilaoonline.com.br/lote/detalhe/189371", "062")</f>
      </c>
      <c r="B21" s="4" t="s">
        <f>=HYPERLINK("https://www.leilaoonline.com.br/lote/detalhe/189371", "CAMINHONETE FORD/F1000; 1986/1986; CINZA; DIESEL; CABINE DUPLA; MOTOR MWM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18.500,00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=HYPERLINK("https://www.leilaoonline.com.br/lote/detalhe/189374", "063")</f>
      </c>
      <c r="B22" s="4" t="s">
        <f>=HYPERLINK("https://www.leilaoonline.com.br/lote/detalhe/189374", "CAMINHONETE FORD/F250 XLT L; 2003/2003; PRETA; DIESEL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105.000,00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=HYPERLINK("https://www.leilaoonline.com.br/lote/detalhe/188510", "065")</f>
      </c>
      <c r="B23" s="4" t="s">
        <f>=HYPERLINK("https://www.leilaoonline.com.br/lote/detalhe/188510", "CAMINHONETE GM/S10 2.8 D; 2002/2002; BRANCA; DIESEL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=HYPERLINK("https://www.leilaoonline.com.br/lote/detalhe/188660", "066")</f>
      </c>
      <c r="B24" s="4" t="s">
        <f>=HYPERLINK("https://www.leilaoonline.com.br/lote/detalhe/188660", "CAMINHONETE NISSAN/FRONTIER 4X4 XE; 2005/2006; BRANCA; DIESEL - FUNCIONANDO")</f>
      </c>
      <c r="C24" s="4" t="inlineStr">
        <is>
          <t>Não vendido</t>
        </is>
      </c>
      <c r="D24" s="4" t="inlineStr">
        <is>
          <t>59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=HYPERLINK("https://www.leilaoonline.com.br/lote/detalhe/188516", "067")</f>
      </c>
      <c r="B25" s="4" t="s">
        <f>=HYPERLINK("https://www.leilaoonline.com.br/lote/detalhe/188516",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=HYPERLINK("https://www.leilaoonline.com.br/lote/detalhe/189506", "068")</f>
      </c>
      <c r="B26" s="4" t="s">
        <f>=HYPERLINK("https://www.leilaoonline.com.br/lote/detalhe/189506", "CAMINHÃO IVECO/TRAKKER 720T 42TN; 2009/2010; ANO TIPO TRAÇÃO CAMINHÃO TRATOR")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74.750,00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=HYPERLINK("https://www.leilaoonline.com.br/lote/detalhe/189398", "070")</f>
      </c>
      <c r="B27" s="4" t="s">
        <f>=HYPERLINK("https://www.leilaoonline.com.br/lote/detalhe/189398", "veja o vídeo!! I/NISSAN FRONTIER LE X4; 2021/2022; AZUL; DIESEL - FUNCIONANDO - APROX. 19.100KM - FIPE: R$ 236.207,00")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147.000,00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=HYPERLINK("https://www.leilaoonline.com.br/lote/detalhe/189399", "073")</f>
      </c>
      <c r="B28" s="4" t="s">
        <f>=HYPERLINK("https://www.leilaoonline.com.br/lote/detalhe/189399", "CAMINHÃO FORD/CARGO 1618; 1988/1988; BRANCA; DIESEL; MUNK 20.500 MARCA ARGOS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=HYPERLINK("https://www.leilaoonline.com.br/lote/detalhe/189400", "075")</f>
      </c>
      <c r="B29" s="4" t="s">
        <f>=HYPERLINK("https://www.leilaoonline.com.br/lote/detalhe/189400", "CAMINHÃO M. BENZ/1618M; 2000/2000; BRANCA; MUNK 12/500; MARCA MICHELETO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136.000,00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=HYPERLINK("https://www.leilaoonline.com.br/lote/detalhe/189032", "090")</f>
      </c>
      <c r="B30" s="4" t="s">
        <f>=HYPERLINK("https://www.leilaoonline.com.br/lote/detalhe/189032", "EMPILHADEIRA ELÉTRICA MOD FB30; CAP. 3 TON.; ANO 2011; BATERIA COM 97% VIDA UTIL")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=HYPERLINK("https://www.leilaoonline.com.br/lote/detalhe/189031", "095")</f>
      </c>
      <c r="B31" s="4" t="s">
        <f>=HYPERLINK("https://www.leilaoonline.com.br/lote/detalhe/189031", "GUINDASTE FNV BUCYRUS ERIE; CAP. DE 30 TON.; EMPLACADO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=HYPERLINK("https://www.leilaoonline.com.br/lote/detalhe/189033", "100")</f>
      </c>
      <c r="B32" s="4" t="s">
        <f>=HYPERLINK("https://www.leilaoonline.com.br/lote/detalhe/189033", "MINI TRATOR; MARCA BALDAN; MOD TB12")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=HYPERLINK("https://www.leilaoonline.com.br/lote/detalhe/188519", "101")</f>
      </c>
      <c r="B33" s="4" t="s">
        <f>=HYPERLINK("https://www.leilaoonline.com.br/lote/detalhe/188519",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109</t>
        </is>
      </c>
      <c r="E33" s="5" t="inlineStr">
        <is>
          <t>31.000,00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=HYPERLINK("https://www.leilaoonline.com.br/lote/detalhe/189378", "103")</f>
      </c>
      <c r="B34" s="4" t="s">
        <f>=HYPERLINK("https://www.leilaoonline.com.br/lote/detalhe/189378", "PÁ CARREGADEIRA MICHIGAN 75 III; ANO 1980; SEM PLAQUETA DE IDENTIFICAÇÃO")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60.750,00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=HYPERLINK("https://www.leilaoonline.com.br/lote/detalhe/189379", "104")</f>
      </c>
      <c r="B35" s="4" t="s">
        <f>=HYPERLINK("https://www.leilaoonline.com.br/lote/detalhe/189379", "PÁ CARREGADEIRA W7; ANO 1970 (APROXIMADAMENTE); SEM PLAQUETA DE IDENTIFICAÇÃO")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55.250,00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=HYPERLINK("https://www.leilaoonline.com.br/lote/detalhe/188520", "105")</f>
      </c>
      <c r="B36" s="4" t="s">
        <f>=HYPERLINK("https://www.leilaoonline.com.br/lote/detalhe/188520",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73.750,00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=HYPERLINK("https://www.leilaoonline.com.br/lote/detalhe/189182", "106")</f>
      </c>
      <c r="B37" s="4" t="s">
        <f>=HYPERLINK("https://www.leilaoonline.com.br/lote/detalhe/189182", "RETROESCAVADEIRA JCB; MODELO 3CX 4X4; ANO 2016; EMPLACADA - FUNCIONANDO - PLACA FINAL 40")</f>
      </c>
      <c r="C37" s="4" t="inlineStr">
        <is>
          <t>Não vendido</t>
        </is>
      </c>
      <c r="D37" s="4" t="inlineStr">
        <is>
          <t>159</t>
        </is>
      </c>
      <c r="E37" s="5" t="inlineStr">
        <is>
          <t>229.000,00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=HYPERLINK("https://www.leilaoonline.com.br/lote/detalhe/189183", "107")</f>
      </c>
      <c r="B38" s="4" t="s">
        <f>=HYPERLINK("https://www.leilaoonline.com.br/lote/detalhe/189183", "RETROESCAVADEIRA JCB; MODELO 3CX 4X4; ANO 2016; EMPLACADA - FUNCIONANDO - PLACA FINAL 65")</f>
      </c>
      <c r="C38" s="4" t="inlineStr">
        <is>
          <t>Não vendido</t>
        </is>
      </c>
      <c r="D38" s="4" t="inlineStr">
        <is>
          <t>102</t>
        </is>
      </c>
      <c r="E38" s="5" t="inlineStr">
        <is>
          <t>242.500,00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=HYPERLINK("https://www.leilaoonline.com.br/lote/detalhe/189034", "109")</f>
      </c>
      <c r="B39" s="4" t="s">
        <f>=HYPERLINK("https://www.leilaoonline.com.br/lote/detalhe/189034", "MOTONIVELADORA PATROL HUBER WARCO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=HYPERLINK("https://www.leilaoonline.com.br/lote/detalhe/188518", "110")</f>
      </c>
      <c r="B40" s="4" t="s">
        <f>=HYPERLINK("https://www.leilaoonline.com.br/lote/detalhe/188518", "veja o vídeo!! TRATOR NEW HOLLAND TS 110CV 4X4; ANO 2012")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130.500,00</t>
        </is>
      </c>
      <c r="F40" s="4" t="inlineStr">
        <is>
          <t>3500.00</t>
        </is>
      </c>
    </row>
    <row collapsed="false" customFormat="false" customHeight="false" hidden="false" ht="12.1" outlineLevel="0" r="41">
      <c r="A41" s="5" t="s">
        <f>=HYPERLINK("https://www.leilaoonline.com.br/lote/detalhe/188525", "111")</f>
      </c>
      <c r="B41" s="4" t="s">
        <f>=HYPERLINK("https://www.leilaoonline.com.br/lote/detalhe/188525", "TRATOR MASSEY FERGUSON 65X; ANO 1972; EIXO QUADRADO; 3 MARCHAS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=HYPERLINK("https://www.leilaoonline.com.br/lote/detalhe/189373", "112")</f>
      </c>
      <c r="B42" s="4" t="s">
        <f>=HYPERLINK("https://www.leilaoonline.com.br/lote/detalhe/189373", "veja o vídeo!! TRATOR VALMET 60 ID; ANO 1973; SEM PLAQUETA DE IDENTIFICAÇÃO")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=HYPERLINK("https://www.leilaoonline.com.br/lote/detalhe/189375", "113")</f>
      </c>
      <c r="B43" s="4" t="s">
        <f>=HYPERLINK("https://www.leilaoonline.com.br/lote/detalhe/189375", "TRATOR FORD 8 BR; SEM BATERIA; SEM ANO DE IDENTIFICAÇÃO")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=HYPERLINK("https://www.leilaoonline.com.br/lote/detalhe/189376", "114")</f>
      </c>
      <c r="B44" s="4" t="s">
        <f>=HYPERLINK("https://www.leilaoonline.com.br/lote/detalhe/189376", "TRATOR FORD 8 BR; SEM BATERIA; ANO INDEFINIDO; SEM PLAQUETA DE IDENTIFICAÇÃO")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=HYPERLINK("https://www.leilaoonline.com.br/lote/detalhe/189382", "115")</f>
      </c>
      <c r="B45" s="4" t="s">
        <f>=HYPERLINK("https://www.leilaoonline.com.br/lote/detalhe/189382", "TRATOR CBT - COM CARREGADEIRA")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=HYPERLINK("https://www.leilaoonline.com.br/lote/detalhe/189377", "120")</f>
      </c>
      <c r="B46" s="4" t="s">
        <f>=HYPERLINK("https://www.leilaoonline.com.br/lote/detalhe/189377", "TRATOR MASSEY FERGUSON 290; ANO 1980 - COM PÁ")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53.750,00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=HYPERLINK("https://www.leilaoonline.com.br/lote/detalhe/188521", "125")</f>
      </c>
      <c r="B47" s="4" t="s">
        <f>=HYPERLINK("https://www.leilaoonline.com.br/lote/detalhe/188521", "veja o vídeo!! TRATOR MASSEY FERGUSON 65 X; ANO 71; CANELA REDONDA; 3 MARCHAS")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=HYPERLINK("https://www.leilaoonline.com.br/lote/detalhe/189368", "140")</f>
      </c>
      <c r="B48" s="4" t="s">
        <f>=HYPERLINK("https://www.leilaoonline.com.br/lote/detalhe/189368", "GUINDASTE WARNING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=HYPERLINK("https://www.leilaoonline.com.br/lote/detalhe/189036", "150")</f>
      </c>
      <c r="B49" s="4" t="s">
        <f>=HYPERLINK("https://www.leilaoonline.com.br/lote/detalhe/189036", "CAÇAMBA COMPACTADORA DE LIXO PARA CAMINHÃO TOCO")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=HYPERLINK("https://www.leilaoonline.com.br/lote/detalhe/189035", "151")</f>
      </c>
      <c r="B50" s="4" t="s">
        <f>=HYPERLINK("https://www.leilaoonline.com.br/lote/detalhe/189035", "CAÇAMBA COMPACTADORA DE LIXO PARA CAMINHÃO TOCO")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=HYPERLINK("https://www.leilaoonline.com.br/lote/detalhe/188522", "155")</f>
      </c>
      <c r="B51" s="4" t="s">
        <f>=HYPERLINK("https://www.leilaoonline.com.br/lote/detalhe/188522", "LANCHA (INFORMAÇÕES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=HYPERLINK("https://www.leilaoonline.com.br/lote/detalhe/189381", "159")</f>
      </c>
      <c r="B52" s="4" t="s">
        <f>=HYPERLINK("https://www.leilaoonline.com.br/lote/detalhe/189381", "JF 90; 6 FACAS F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=HYPERLINK("https://www.leilaoonline.com.br/lote/detalhe/189380", "160")</f>
      </c>
      <c r="B53" s="4" t="s">
        <f>=HYPERLINK("https://www.leilaoonline.com.br/lote/detalhe/189380", "ENSILADEIRA JF C120 DE 12 FACAS; ANO 2010")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=HYPERLINK("https://www.leilaoonline.com.br/lote/detalhe/188528", "161")</f>
      </c>
      <c r="B54" s="4" t="s">
        <f>=HYPERLINK("https://www.leilaoonline.com.br/lote/detalhe/188528", "JOGO DE BANCO DE MICRO-ÔNIBUS;  23 ASSENTOS")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=HYPERLINK("https://www.leilaoonline.com.br/lote/detalhe/188529", "162")</f>
      </c>
      <c r="B55" s="4" t="s">
        <f>=HYPERLINK("https://www.leilaoonline.com.br/lote/detalhe/188529", "LOTE COM MONITOR LG FLATON M237WA - PM; TV PHILCO 43 PVTE10N5SF LED; TV LG 32 32LD350; TV SONY 55 KDL - 55HX755; TV AOC 43 43S5195/78G")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=HYPERLINK("https://www.leilaoonline.com.br/lote/detalhe/188524", "163")</f>
      </c>
      <c r="B56" s="4" t="s">
        <f>=HYPERLINK("https://www.leilaoonline.com.br/lote/detalhe/188524", "LOTE COM 4 IMPLEMENTOS")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=HYPERLINK("https://www.leilaoonline.com.br/lote/detalhe/188526", "164")</f>
      </c>
      <c r="B57" s="4" t="s">
        <f>=HYPERLINK("https://www.leilaoonline.com.br/lote/detalhe/188526", "MOTOR 366 TURBINADO; COM PLAQUETA E CAPA SECA")</f>
      </c>
      <c r="C57" s="4" t="inlineStr">
        <is>
          <t>Não vendido</t>
        </is>
      </c>
      <c r="D57" s="4" t="inlineStr">
        <is>
          <t>23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=HYPERLINK("https://www.leilaoonline.com.br/lote/detalhe/188527", "165")</f>
      </c>
      <c r="B58" s="4" t="s">
        <f>=HYPERLINK("https://www.leilaoonline.com.br/lote/detalhe/188527", "MOTOR JOHNSON 25; SEM ANO DE IDENTIFICAÇÃO")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=HYPERLINK("https://www.leilaoonline.com.br/lote/detalhe/188523", "166")</f>
      </c>
      <c r="B59" s="4" t="s">
        <f>=HYPERLINK("https://www.leilaoonline.com.br/lote/detalhe/188523", "LOTE COM 4 EXAUSTORES CENTRIFUGO")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=HYPERLINK("https://www.leilaoonline.com.br/lote/detalhe/188530", "168")</f>
      </c>
      <c r="B60" s="4" t="s">
        <f>=HYPERLINK("https://www.leilaoonline.com.br/lote/detalhe/188530", "ROÇADEIRA; MARCA SANTA ISABEL; 1,70M DE CORTE; GIRO LIVRE; REGULAGEM DE ALTURA")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=HYPERLINK("https://www.leilaoonline.com.br/lote/detalhe/188531", "169")</f>
      </c>
      <c r="B61" s="4" t="s">
        <f>=HYPERLINK("https://www.leilaoonline.com.br/lote/detalhe/188531",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=HYPERLINK("https://www.leilaoonline.com.br/lote/detalhe/188532", "170")</f>
      </c>
      <c r="B62" s="4" t="s">
        <f>=HYPERLINK("https://www.leilaoonline.com.br/lote/detalhe/188532", "GRADE ARADORA DE BOI; 12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=HYPERLINK("https://www.leilaoonline.com.br/lote/detalhe/188542", "171")</f>
      </c>
      <c r="B63" s="4" t="s">
        <f>=HYPERLINK("https://www.leilaoonline.com.br/lote/detalhe/188542", "GRADE ARADORA DE ARRASTO BALDAN; 20 DISCOS; MANCAIS; ROLAMENTO")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=HYPERLINK("https://www.leilaoonline.com.br/lote/detalhe/188534", "180")</f>
      </c>
      <c r="B64" s="4" t="s">
        <f>=HYPERLINK("https://www.leilaoonline.com.br/lote/detalhe/188534", "ARADO AIVECA; MARCA IKEDA; 3 HASTES COM DESARME DE MOLA")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=HYPERLINK("https://www.leilaoonline.com.br/lote/detalhe/188541", "183")</f>
      </c>
      <c r="B65" s="4" t="s">
        <f>=HYPERLINK("https://www.leilaoonline.com.br/lote/detalhe/188541", "BOMBA DE IRRIGAÇÃO DE 15CV")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=HYPERLINK("https://www.leilaoonline.com.br/lote/detalhe/188533", "185")</f>
      </c>
      <c r="B66" s="4" t="s">
        <f>=HYPERLINK("https://www.leilaoonline.com.br/lote/detalhe/188533", "ADUBADEIRA TATU; 4 LINHAS")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=HYPERLINK("https://www.leilaoonline.com.br/lote/detalhe/188535", "187")</f>
      </c>
      <c r="B67" s="4" t="s">
        <f>=HYPERLINK("https://www.leilaoonline.com.br/lote/detalhe/188535", "CALCAREADEIRA DE 2 RODAS")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=HYPERLINK("https://www.leilaoonline.com.br/lote/detalhe/188536", "189")</f>
      </c>
      <c r="B68" s="4" t="s">
        <f>=HYPERLINK("https://www.leilaoonline.com.br/lote/detalhe/188536", "ENSILADEIRA MENTA; ANO 2013 -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=HYPERLINK("https://www.leilaoonline.com.br/lote/detalhe/188537", "190")</f>
      </c>
      <c r="B69" s="4" t="s">
        <f>=HYPERLINK("https://www.leilaoonline.com.br/lote/detalhe/188537", "ROÇADEIRA AGR.; ANO 2001")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=HYPERLINK("https://www.leilaoonline.com.br/lote/detalhe/188539", "191")</f>
      </c>
      <c r="B70" s="4" t="s">
        <f>=HYPERLINK("https://www.leilaoonline.com.br/lote/detalhe/188539", "SUBSOLADOR 9 HASTES DE CONTROLE REMOTO")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=HYPERLINK("https://www.leilaoonline.com.br/lote/detalhe/188538", "192")</f>
      </c>
      <c r="B71" s="4" t="s">
        <f>=HYPERLINK("https://www.leilaoonline.com.br/lote/detalhe/188538", "JOGO DE RODAS COM PNEUS FORD; 6 FUROS; 265X65XR17")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=HYPERLINK("https://www.leilaoonline.com.br/lote/detalhe/188540", "193")</f>
      </c>
      <c r="B72" s="4" t="s">
        <f>=HYPERLINK("https://www.leilaoonline.com.br/lote/detalhe/188540", "TANQUE 2000L; MARCA FMC")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=HYPERLINK("https://www.leilaoonline.com.br/lote/detalhe/188543", "194")</f>
      </c>
      <c r="B73" s="4" t="s">
        <f>=HYPERLINK("https://www.leilaoonline.com.br/lote/detalhe/188543", "BATEDEIRA DE CEREAIS; MARCA MIAC CM3RA")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=HYPERLINK("https://www.leilaoonline.com.br/lote/detalhe/188544", "197")</f>
      </c>
      <c r="B74" s="4" t="s">
        <f>=HYPERLINK("https://www.leilaoonline.com.br/lote/detalhe/188544", "BAÚ PARA CARGA VIVA - COMPRIMENTO 6.45, ALTURA 2.40, LARGURA 2.50")</f>
      </c>
      <c r="C74" s="4" t="inlineStr">
        <is>
          <t>Não vendido</t>
        </is>
      </c>
      <c r="D74" s="4" t="inlineStr">
        <is>
          <t>15</t>
        </is>
      </c>
      <c r="E74" s="5" t="inlineStr">
        <is>
          <t>4.500,00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=HYPERLINK("https://www.leilaoonline.com.br/lote/detalhe/188550", "200")</f>
      </c>
      <c r="B75" s="4" t="s">
        <f>=HYPERLINK("https://www.leilaoonline.com.br/lote/detalhe/188550", "CARROCERIA")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=HYPERLINK("https://www.leilaoonline.com.br/lote/detalhe/188547", "201")</f>
      </c>
      <c r="B76" s="4" t="s">
        <f>=HYPERLINK("https://www.leilaoonline.com.br/lote/detalhe/188547", "SAID; 4M DE COMP.; 2,20 DE LARG.; 2,30 DE ALT.")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=HYPERLINK("https://www.leilaoonline.com.br/lote/detalhe/188551", "202")</f>
      </c>
      <c r="B77" s="4" t="s">
        <f>=HYPERLINK("https://www.leilaoonline.com.br/lote/detalhe/188551", "LOTE COM SOMENTE A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=HYPERLINK("https://www.leilaoonline.com.br/lote/detalhe/188552", "203")</f>
      </c>
      <c r="B78" s="4" t="s">
        <f>=HYPERLINK("https://www.leilaoonline.com.br/lote/detalhe/188552", "CAÇAMBA TRUCK")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=HYPERLINK("https://www.leilaoonline.com.br/lote/detalhe/188554", "204")</f>
      </c>
      <c r="B79" s="4" t="s">
        <f>=HYPERLINK("https://www.leilaoonline.com.br/lote/detalhe/188554", "SAIDER (MEDIDAS: 6,60M DE COMPRIMENTO, 2,60 DE LARGURA; 2,90 DE ALTURA); ASSOALHO CHAPA DE FERRO")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=HYPERLINK("https://www.leilaoonline.com.br/lote/detalhe/188545", "205")</f>
      </c>
      <c r="B80" s="4" t="s">
        <f>=HYPERLINK("https://www.leilaoonline.com.br/lote/detalhe/188545", "CARRETA PARA TRATOR")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=HYPERLINK("https://www.leilaoonline.com.br/lote/detalhe/188546", "206")</f>
      </c>
      <c r="B81" s="4" t="s">
        <f>=HYPERLINK("https://www.leilaoonline.com.br/lote/detalhe/188546", "CARRETA PARA PLANTIO DE CANA")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2.050,00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=HYPERLINK("https://www.leilaoonline.com.br/lote/detalhe/188548", "207")</f>
      </c>
      <c r="B82" s="4" t="s">
        <f>=HYPERLINK("https://www.leilaoonline.com.br/lote/detalhe/188548", "CARROCERIA PARA CAMINHÃO; MERCEDES BENZ; 7,30 METROS DE COMPRIMENTO")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=HYPERLINK("https://www.leilaoonline.com.br/lote/detalhe/188549", "208")</f>
      </c>
      <c r="B83" s="4" t="s">
        <f>=HYPERLINK("https://www.leilaoonline.com.br/lote/detalhe/188549", "CONTAINER MARÍTIMO DE 6 METROS")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=HYPERLINK("https://www.leilaoonline.com.br/lote/detalhe/188553", "211")</f>
      </c>
      <c r="B84" s="4" t="s">
        <f>=HYPERLINK("https://www.leilaoonline.com.br/lote/detalhe/188553", "BAÚ (MEDIDAS NAS ESPECIFICAÇÕES)")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2026-04-30T10:34:02.00Z</dcterms:created>
  <dc:creator>Tellks Tecnologia</dc:creator>
  <cp:revision>0</cp:revision>
</cp:coreProperties>
</file>