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50 TONELADAS DE TUBOS - MISTURADOR - MOINHO - BRITADORES - GERADORES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=HYPERLINK("https://www.leilaoonline.com.br/lote/detalhe/196067", "050")</f>
      </c>
      <c r="B11" s="4" t="s">
        <f>=HYPERLINK("https://www.leilaoonline.com.br/lote/detalhe/196067", "CAMINHÃO FORD/CARGO 1618; 1988/1988; BRANCA; DIESEL; MUNK 20.500 MARCA ARGOS - FUNCIONANDO")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158.500,00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=HYPERLINK("https://www.leilaoonline.com.br/lote/detalhe/196068", "055")</f>
      </c>
      <c r="B12" s="4" t="s">
        <f>=HYPERLINK("https://www.leilaoonline.com.br/lote/detalhe/196068", "CAMINHÃO M. BENZ/1618M; 2000/2000; BRANCA; MUNK 12/500; MARCA MICHELETO - FUNCIONANDO")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161.000,00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=HYPERLINK("https://www.leilaoonline.com.br/lote/detalhe/194598", "070")</f>
      </c>
      <c r="B13" s="4" t="s">
        <f>=HYPERLINK("https://www.leilaoonline.com.br/lote/detalhe/194598", "MOINHO DE CALCARIO; MARCA MAQBRIT; 80 DE COMPRIMENTO POR 40 DE LARGURA - 2 PEÇAS")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=HYPERLINK("https://www.leilaoonline.com.br/lote/detalhe/196666", "071")</f>
      </c>
      <c r="B14" s="4" t="s">
        <f>=HYPERLINK("https://www.leilaoonline.com.br/lote/detalhe/196666", "LOTE COM 1 PLAINA; 1 BRUNIDORA E 1 RETIFICA - LANCE POR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=HYPERLINK("https://www.leilaoonline.com.br/lote/detalhe/194599", "075")</f>
      </c>
      <c r="B15" s="4" t="s">
        <f>=HYPERLINK("https://www.leilaoonline.com.br/lote/detalhe/194599", "veja o vídeo!! MISTURADOR MARCA ETISA COM REDUTORES E ROSCA SE FIM - 2 PEÇAS")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42.500,00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=HYPERLINK("https://www.leilaoonline.com.br/lote/detalhe/196671", "079")</f>
      </c>
      <c r="B16" s="4" t="s">
        <f>=HYPERLINK("https://www.leilaoonline.com.br/lote/detalhe/196671", "APROX. 9 TONELADAS DE ARAME TUBULAR INOX 1 / 16 / 1.6 MM 33VCSP / 15 KG O CARRETEL - LANCE POR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5,00</t>
        </is>
      </c>
      <c r="F16" s="4" t="inlineStr">
        <is>
          <t>0.50</t>
        </is>
      </c>
    </row>
    <row collapsed="false" customFormat="false" customHeight="false" hidden="false" ht="12.1" outlineLevel="0" r="17">
      <c r="A17" s="5" t="s">
        <f>=HYPERLINK("https://www.leilaoonline.com.br/lote/detalhe/194572", "080")</f>
      </c>
      <c r="B17" s="4" t="s">
        <f>=HYPERLINK("https://www.leilaoonline.com.br/lote/detalhe/194572", "4 PNEUS; MARCA TITAN (SEM USO)")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=HYPERLINK("https://www.leilaoonline.com.br/lote/detalhe/194573", "081")</f>
      </c>
      <c r="B18" s="4" t="s">
        <f>=HYPERLINK("https://www.leilaoonline.com.br/lote/detalhe/194573", "8 PNEUS; MARCA BKT (SEM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=HYPERLINK("https://www.leilaoonline.com.br/lote/detalhe/196668", "085")</f>
      </c>
      <c r="B19" s="4" t="s">
        <f>=HYPERLINK("https://www.leilaoonline.com.br/lote/detalhe/196668", "ESTRUTURA DE UM GALPÃO REFEITÓRIO TIPO ESPACIAL; 640 METROS QUADRADOS")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3.500,00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=HYPERLINK("https://www.leilaoonline.com.br/lote/detalhe/196670", "086")</f>
      </c>
      <c r="B20" s="4" t="s">
        <f>=HYPERLINK("https://www.leilaoonline.com.br/lote/detalhe/196670", "LOTE COM 1 BOCA PARA GARRA SUCATEIRO; MARCA GRIMALDI")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=HYPERLINK("https://www.leilaoonline.com.br/lote/detalhe/194574", "090")</f>
      </c>
      <c r="B21" s="4" t="s">
        <f>=HYPERLINK("https://www.leilaoonline.com.br/lote/detalhe/194574", "LOTE COM 2 ESTEIRAS DE 66M DE COMPRIMENTO POR 1.40M DE LARGURA; COM REDUTORES E CORREIAS DE 1.15M DE LARGURA - 130M DE CORREIA")</f>
      </c>
      <c r="C21" s="4" t="inlineStr">
        <is>
          <t>Não vendido</t>
        </is>
      </c>
      <c r="D21" s="4" t="inlineStr">
        <is>
          <t>37</t>
        </is>
      </c>
      <c r="E21" s="5" t="inlineStr">
        <is>
          <t>19.100,00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=HYPERLINK("https://www.leilaoonline.com.br/lote/detalhe/194575", "091")</f>
      </c>
      <c r="B22" s="4" t="s">
        <f>=HYPERLINK("https://www.leilaoonline.com.br/lote/detalhe/194575", "1 ALIMENTADOR COM REDUTORES; MEDIDAS: 5M DE COMPRIMENTO POR 2.30M DE LARGURA")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13.500,00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=HYPERLINK("https://www.leilaoonline.com.br/lote/detalhe/194576", "092")</f>
      </c>
      <c r="B23" s="4" t="s">
        <f>=HYPERLINK("https://www.leilaoonline.com.br/lote/detalhe/194576", "1 ALIMENTADOR COM REDUTORES; MEDIDAS: 5M DE COMPRIMENTO POR 2.30M DE LARGURA")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13.500,00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=HYPERLINK("https://www.leilaoonline.com.br/lote/detalhe/194564", "100")</f>
      </c>
      <c r="B24" s="4" t="s">
        <f>=HYPERLINK("https://www.leilaoonline.com.br/lote/detalhe/194564", "SECADOR ROTATIVO PARA LAMAS E ARCILHAS ORGÂNICAS PROVENIENTES DE ESTAÇÕES DE TRATAMENTO DE EFLUENTES")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84.000,00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=HYPERLINK("https://www.leilaoonline.com.br/lote/detalhe/194565", "101")</f>
      </c>
      <c r="B25" s="4" t="s">
        <f>=HYPERLINK("https://www.leilaoonline.com.br/lote/detalhe/194565", "BALANÇA AFTS ROBUST COM 22 METROS DE COMPRIMENTO")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43.500,00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=HYPERLINK("https://www.leilaoonline.com.br/lote/detalhe/194566", "102")</f>
      </c>
      <c r="B26" s="4" t="s">
        <f>=HYPERLINK("https://www.leilaoonline.com.br/lote/detalhe/194566", "BARRACÃO COM VIGAS TRELIÇAS MENOS TELHAS 27 TONELADAS")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=HYPERLINK("https://www.leilaoonline.com.br/lote/detalhe/194567", "103")</f>
      </c>
      <c r="B27" s="4" t="s">
        <f>=HYPERLINK("https://www.leilaoonline.com.br/lote/detalhe/194567", "USINA DE ASFALTO")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=HYPERLINK("https://www.leilaoonline.com.br/lote/detalhe/194568", "104")</f>
      </c>
      <c r="B28" s="4" t="s">
        <f>=HYPERLINK("https://www.leilaoonline.com.br/lote/detalhe/194568", "GERADOR DE ENERGIA 375 KVA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=HYPERLINK("https://www.leilaoonline.com.br/lote/detalhe/194569", "105")</f>
      </c>
      <c r="B29" s="4" t="s">
        <f>=HYPERLINK("https://www.leilaoonline.com.br/lote/detalhe/194569", "350 METROS DE COBRE")</f>
      </c>
      <c r="C29" s="4" t="inlineStr">
        <is>
          <t>Não vendido</t>
        </is>
      </c>
      <c r="D29" s="4" t="inlineStr">
        <is>
          <t>33</t>
        </is>
      </c>
      <c r="E29" s="5" t="inlineStr">
        <is>
          <t>17.000,00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=HYPERLINK("https://www.leilaoonline.com.br/lote/detalhe/194570", "106")</f>
      </c>
      <c r="B30" s="4" t="s">
        <f>=HYPERLINK("https://www.leilaoonline.com.br/lote/detalhe/194570", "BRITADOR CONE KRUPP")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=HYPERLINK("https://www.leilaoonline.com.br/lote/detalhe/194571", "107")</f>
      </c>
      <c r="B31" s="4" t="s">
        <f>=HYPERLINK("https://www.leilaoonline.com.br/lote/detalhe/194571", "GERADOR DE ENERGIA 210 KVS MOTOR CUMIS")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32.500,00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=HYPERLINK("https://www.leilaoonline.com.br/lote/detalhe/194577", "108")</f>
      </c>
      <c r="B32" s="4" t="s">
        <f>=HYPERLINK("https://www.leilaoonline.com.br/lote/detalhe/194577", "veja o vídeo!! 50 TONELADAS DE TUBOS DE 8. 10. 12. 14 POLEGADAS COMPRIMENTO DE 8 E 12 METROS - LANCE POR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1,00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=HYPERLINK("https://www.leilaoonline.com.br/lote/detalhe/194578", "109")</f>
      </c>
      <c r="B33" s="4" t="s">
        <f>=HYPERLINK("https://www.leilaoonline.com.br/lote/detalhe/194578", "BRITADOR 100/13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=HYPERLINK("https://www.leilaoonline.com.br/lote/detalhe/194579", "110")</f>
      </c>
      <c r="B34" s="4" t="s">
        <f>=HYPERLINK("https://www.leilaoonline.com.br/lote/detalhe/194579", "GERADOR ENERGIA 110 KVA; FUNCIONANDO")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31.000,00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=HYPERLINK("https://www.leilaoonline.com.br/lote/detalhe/194580", "111")</f>
      </c>
      <c r="B35" s="4" t="s">
        <f>=HYPERLINK("https://www.leilaoonline.com.br/lote/detalhe/194580", "GERADOR DE ENERGIA DE 55 KVA GABINADO;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32.500,00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=HYPERLINK("https://www.leilaoonline.com.br/lote/detalhe/194581", "112")</f>
      </c>
      <c r="B36" s="4" t="s">
        <f>=HYPERLINK("https://www.leilaoonline.com.br/lote/detalhe/194581", "SULCADOR DE CANA; MARCA JUMIL; MODELO JM3520SH; ANO 2011")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=HYPERLINK("https://www.leilaoonline.com.br/lote/detalhe/194582", "113")</f>
      </c>
      <c r="B37" s="4" t="s">
        <f>=HYPERLINK("https://www.leilaoonline.com.br/lote/detalhe/194582", "DISTRIBUIDORA DE CANA; MARCA DMB; MODELO DCP5000; ANO 2011")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=HYPERLINK("https://www.leilaoonline.com.br/lote/detalhe/194583", "114")</f>
      </c>
      <c r="B38" s="4" t="s">
        <f>=HYPERLINK("https://www.leilaoonline.com.br/lote/detalhe/194583", "KIT HIDRÁULICO; MARCA HYVA; ANO 2018; PRÓPRIO PARA PISO MÓVEL E RODOCAÇAMBA")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8.500,00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=HYPERLINK("https://www.leilaoonline.com.br/lote/detalhe/194584", "115")</f>
      </c>
      <c r="B39" s="4" t="s">
        <f>=HYPERLINK("https://www.leilaoonline.com.br/lote/detalhe/194584", "COMBOIO DE ABASTECIMENTO; MARCA GASCON; ANO INDEFINIDO; CAPACIDADE DE ARMAZEN. DE ÓLEO: 4.000L; COMPARTIMENTOS PARA LUBRIFICANTE E OUTROS")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=HYPERLINK("https://www.leilaoonline.com.br/lote/detalhe/194585", "116")</f>
      </c>
      <c r="B40" s="4" t="s">
        <f>=HYPERLINK("https://www.leilaoonline.com.br/lote/detalhe/194585", "CARROCERIA; TODA COM ESTRUTURA DE VIGAS REFORÇADAS; ASSOALHO EM CHAPA DE AÇO; 7M DE COMPRIMENTO; 2,6M DE LARGURA")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=HYPERLINK("https://www.leilaoonline.com.br/lote/detalhe/194586", "117")</f>
      </c>
      <c r="B41" s="4" t="s">
        <f>=HYPERLINK("https://www.leilaoonline.com.br/lote/detalhe/194586", "EQUIPAMENTO HIDRÁULICO PARA PERFURAR")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=HYPERLINK("https://www.leilaoonline.com.br/lote/detalhe/194587", "118")</f>
      </c>
      <c r="B42" s="4" t="s">
        <f>=HYPERLINK("https://www.leilaoonline.com.br/lote/detalhe/194587", "BAÚ; MEDIDAS: 9M DE COMPRIMENTO POR 2,60M DE LARGURA")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=HYPERLINK("https://www.leilaoonline.com.br/lote/detalhe/194588", "119")</f>
      </c>
      <c r="B43" s="4" t="s">
        <f>=HYPERLINK("https://www.leilaoonline.com.br/lote/detalhe/194588", "LOTE COM 25 TONELADAS DE EQUIPAMENTOS DE BRITAGEM; COM ESTEIRA E REDUTORES - LANCE POR 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1,00</t>
        </is>
      </c>
      <c r="F43" s="4" t="inlineStr">
        <is>
          <t>0.50</t>
        </is>
      </c>
    </row>
    <row collapsed="false" customFormat="false" customHeight="false" hidden="false" ht="12.1" outlineLevel="0" r="44">
      <c r="A44" s="5" t="s">
        <f>=HYPERLINK("https://www.leilaoonline.com.br/lote/detalhe/194589", "120")</f>
      </c>
      <c r="B44" s="4" t="s">
        <f>=HYPERLINK("https://www.leilaoonline.com.br/lote/detalhe/194589", "LOTE COM 15 TONELADAS DE TUBOS DE 2/5; TAMANHO ACIMA DE 3 METROS ATÉ 6 METROS - LANCE POR KG")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1,00</t>
        </is>
      </c>
      <c r="F44" s="4" t="inlineStr">
        <is>
          <t>0.50</t>
        </is>
      </c>
    </row>
    <row collapsed="false" customFormat="false" customHeight="false" hidden="false" ht="12.1" outlineLevel="0" r="45">
      <c r="A45" s="5" t="s">
        <f>=HYPERLINK("https://www.leilaoonline.com.br/lote/detalhe/194590", "121")</f>
      </c>
      <c r="B45" s="4" t="s">
        <f>=HYPERLINK("https://www.leilaoonline.com.br/lote/detalhe/194590", "LOTE COM 5 TONELADAS DE TUBOS DE 2 POLEGADAS; 2,80M DE COMPRIMENTO - LANCE POR KG")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3,00</t>
        </is>
      </c>
      <c r="F45" s="4" t="inlineStr">
        <is>
          <t>0.50</t>
        </is>
      </c>
    </row>
    <row collapsed="false" customFormat="false" customHeight="false" hidden="false" ht="12.1" outlineLevel="0" r="46">
      <c r="A46" s="5" t="s">
        <f>=HYPERLINK("https://www.leilaoonline.com.br/lote/detalhe/194591", "122")</f>
      </c>
      <c r="B46" s="4" t="s">
        <f>=HYPERLINK("https://www.leilaoonline.com.br/lote/detalhe/194591", "LOTE COM 5 TONELADAS DE TUBOS DE 2 POLEGADAS; 2,80M DE COMPRIMENTO - LANCE POR KG")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3,00</t>
        </is>
      </c>
      <c r="F46" s="4" t="inlineStr">
        <is>
          <t>0.50</t>
        </is>
      </c>
    </row>
    <row collapsed="false" customFormat="false" customHeight="false" hidden="false" ht="12.1" outlineLevel="0" r="47">
      <c r="A47" s="5" t="s">
        <f>=HYPERLINK("https://www.leilaoonline.com.br/lote/detalhe/194592", "123")</f>
      </c>
      <c r="B47" s="4" t="s">
        <f>=HYPERLINK("https://www.leilaoonline.com.br/lote/detalhe/194592", "LOTE COM 5 TONELADAS DE TUBOS DE 2 POLEGADAS; 2,80M DE COMPRIMENTO - LANCE POR KG")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3,00</t>
        </is>
      </c>
      <c r="F47" s="4" t="inlineStr">
        <is>
          <t>0.50</t>
        </is>
      </c>
    </row>
    <row collapsed="false" customFormat="false" customHeight="false" hidden="false" ht="12.1" outlineLevel="0" r="48">
      <c r="A48" s="5" t="s">
        <f>=HYPERLINK("https://www.leilaoonline.com.br/lote/detalhe/194593", "124")</f>
      </c>
      <c r="B48" s="4" t="s">
        <f>=HYPERLINK("https://www.leilaoonline.com.br/lote/detalhe/194593", "LOTE COM 5 TONELADAS DE TUBOS DE 2 POLEGADAS; 2,80M DE COMPRIMENTO - LANCE POR KG")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2,50</t>
        </is>
      </c>
      <c r="F48" s="4" t="inlineStr">
        <is>
          <t>0.50</t>
        </is>
      </c>
    </row>
    <row collapsed="false" customFormat="false" customHeight="false" hidden="false" ht="12.1" outlineLevel="0" r="49">
      <c r="A49" s="5" t="s">
        <f>=HYPERLINK("https://www.leilaoonline.com.br/lote/detalhe/194594", "125")</f>
      </c>
      <c r="B49" s="4" t="s">
        <f>=HYPERLINK("https://www.leilaoonline.com.br/lote/detalhe/194594", "LOTE COM 5 TONELADAS DE TUBOS DE 2 POLEGADAS; 2,80M DE COMPRIMENTO - LANCE POR KG")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3,00</t>
        </is>
      </c>
      <c r="F49" s="4" t="inlineStr">
        <is>
          <t>0.50</t>
        </is>
      </c>
    </row>
    <row collapsed="false" customFormat="false" customHeight="false" hidden="false" ht="12.1" outlineLevel="0" r="50">
      <c r="A50" s="5" t="s">
        <f>=HYPERLINK("https://www.leilaoonline.com.br/lote/detalhe/194595", "126")</f>
      </c>
      <c r="B50" s="4" t="s">
        <f>=HYPERLINK("https://www.leilaoonline.com.br/lote/detalhe/194595", "LOTE COM 5 TONELADAS DE TUBOS DE 2 POLEGADAS; 2,80M DE COMPRIMENTO - LANCE POR 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1,00</t>
        </is>
      </c>
      <c r="F50" s="4" t="inlineStr">
        <is>
          <t>0.50</t>
        </is>
      </c>
    </row>
    <row collapsed="false" customFormat="false" customHeight="false" hidden="false" ht="12.1" outlineLevel="0" r="51">
      <c r="A51" s="5" t="s">
        <f>=HYPERLINK("https://www.leilaoonline.com.br/lote/detalhe/194596", "127")</f>
      </c>
      <c r="B51" s="4" t="s">
        <f>=HYPERLINK("https://www.leilaoonline.com.br/lote/detalhe/194596", "LOTE COM 5 TONELADAS DE TUBOS DE 2 POLEGADAS; 2,80M DE COMPRIMENTO - LANCE POR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1,00</t>
        </is>
      </c>
      <c r="F51" s="4" t="inlineStr">
        <is>
          <t>0.50</t>
        </is>
      </c>
    </row>
    <row collapsed="false" customFormat="false" customHeight="false" hidden="false" ht="12.1" outlineLevel="0" r="52">
      <c r="A52" s="5" t="s">
        <f>=HYPERLINK("https://www.leilaoonline.com.br/lote/detalhe/194597", "128")</f>
      </c>
      <c r="B52" s="4" t="s">
        <f>=HYPERLINK("https://www.leilaoonline.com.br/lote/detalhe/194597", "LOTE COM 5 TONELADAS DE TUBOS DE 2 POLEGADAS; 2,80M DE COMPRIMENTO - LANCE POR KG")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2,50</t>
        </is>
      </c>
      <c r="F52" s="4" t="inlineStr">
        <is>
          <t>0.50</t>
        </is>
      </c>
    </row>
    <row collapsed="false" customFormat="false" customHeight="false" hidden="false" ht="12.1" outlineLevel="0" r="53">
      <c r="A53" s="5" t="s">
        <f>=HYPERLINK("https://www.leilaoonline.com.br/lote/detalhe/196667", "129")</f>
      </c>
      <c r="B53" s="4" t="s">
        <f>=HYPERLINK("https://www.leilaoonline.com.br/lote/detalhe/196667", "APROX. 10 TONELADAS DE CHAPA SILÍCIO; 0,35 GRÃO ORIENTADO - LANCE POR KG")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1,00</t>
        </is>
      </c>
      <c r="F53" s="4" t="inlineStr">
        <is>
          <t>0.50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2026-08-05T10:40:41.00Z</dcterms:created>
  <dc:creator>Tellks Tecnologia</dc:creator>
  <cp:revision>0</cp:revision>
</cp:coreProperties>
</file>