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10 GM CELTA LIFE 1.0 2012/2013 • FIAT UNO VIVACE • FIAT DOBLO 2012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15/02/2018 14:00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Eduardo Jordao Boyadjian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=HYPERLINK("https://www.leilaoonline.com.br/lote/detalhe/13582", "2078")</f>
      </c>
      <c r="B11" s="4" t="s">
        <f>=HYPERLINK("https://www.leilaoonline.com.br/lote/detalhe/13582", " CHEVROLET; CELTA LIFE 1.0 LS; PRATA; 2011/2012; ALCO./GASOL.")</f>
      </c>
      <c r="C11" s="4" t="inlineStr">
        <is>
          <t>Vendido</t>
        </is>
      </c>
      <c r="D11" s="4" t="inlineStr">
        <is>
          <t>11</t>
        </is>
      </c>
      <c r="E11" s="5" t="inlineStr">
        <is>
          <t>7.150,00</t>
        </is>
      </c>
      <c r="F11" s="4" t="inlineStr">
        <is>
          <t>150.00</t>
        </is>
      </c>
    </row>
    <row collapsed="false" customFormat="false" customHeight="false" hidden="false" ht="12.1" outlineLevel="0" r="12">
      <c r="A12" s="5" t="s">
        <f>=HYPERLINK("https://www.leilaoonline.com.br/lote/detalhe/13586", "2079")</f>
      </c>
      <c r="B12" s="4" t="s">
        <f>=HYPERLINK("https://www.leilaoonline.com.br/lote/detalhe/13586", " CHEVROLET; CELTA LIFE 1.0 LS; PRATA; 2011/2012; ALCO./GASOL.")</f>
      </c>
      <c r="C12" s="4" t="inlineStr">
        <is>
          <t>Não vendido</t>
        </is>
      </c>
      <c r="D12" s="4" t="inlineStr">
        <is>
          <t>11</t>
        </is>
      </c>
      <c r="E12" s="5" t="inlineStr">
        <is>
          <t>6.400,00</t>
        </is>
      </c>
      <c r="F12" s="4" t="inlineStr">
        <is>
          <t>150.00</t>
        </is>
      </c>
    </row>
    <row collapsed="false" customFormat="false" customHeight="false" hidden="false" ht="12.1" outlineLevel="0" r="13">
      <c r="A13" s="5" t="s">
        <f>=HYPERLINK("https://www.leilaoonline.com.br/lote/detalhe/13588", "2083")</f>
      </c>
      <c r="B13" s="4" t="s">
        <f>=HYPERLINK("https://www.leilaoonline.com.br/lote/detalhe/13588", "CHEVROLET; CELTA LIFE 1.0 LS; PRATA; 2011/2012; ALCO./GASOL.")</f>
      </c>
      <c r="C13" s="4" t="inlineStr">
        <is>
          <t>Vendido</t>
        </is>
      </c>
      <c r="D13" s="4" t="inlineStr">
        <is>
          <t>12</t>
        </is>
      </c>
      <c r="E13" s="5" t="inlineStr">
        <is>
          <t>7.500,00</t>
        </is>
      </c>
      <c r="F13" s="4" t="inlineStr">
        <is>
          <t>250.00</t>
        </is>
      </c>
    </row>
    <row collapsed="false" customFormat="false" customHeight="false" hidden="false" ht="12.1" outlineLevel="0" r="14">
      <c r="A14" s="5" t="s">
        <f>=HYPERLINK("https://www.leilaoonline.com.br/lote/detalhe/13583", "2084")</f>
      </c>
      <c r="B14" s="4" t="s">
        <f>=HYPERLINK("https://www.leilaoonline.com.br/lote/detalhe/13583", " CHEVROLET; CELTA LIFE 1.0 LS; PRATA; 2011/2012; ALCO./GASOL.")</f>
      </c>
      <c r="C14" s="4" t="inlineStr">
        <is>
          <t>Vendido</t>
        </is>
      </c>
      <c r="D14" s="4" t="inlineStr">
        <is>
          <t>16</t>
        </is>
      </c>
      <c r="E14" s="5" t="inlineStr">
        <is>
          <t>6.900,00</t>
        </is>
      </c>
      <c r="F14" s="4" t="inlineStr">
        <is>
          <t>150.00</t>
        </is>
      </c>
    </row>
    <row collapsed="false" customFormat="false" customHeight="false" hidden="false" ht="12.1" outlineLevel="0" r="15">
      <c r="A15" s="5" t="s">
        <f>=HYPERLINK("https://www.leilaoonline.com.br/lote/detalhe/13585", "2086")</f>
      </c>
      <c r="B15" s="4" t="s">
        <f>=HYPERLINK("https://www.leilaoonline.com.br/lote/detalhe/13585", " CHEVROLET; CELTA LIFE 1.0 LS; PRATA; 2012/2013; ALCO./GASOL.")</f>
      </c>
      <c r="C15" s="4" t="inlineStr">
        <is>
          <t>Vendido</t>
        </is>
      </c>
      <c r="D15" s="4" t="inlineStr">
        <is>
          <t>18</t>
        </is>
      </c>
      <c r="E15" s="5" t="inlineStr">
        <is>
          <t>7.300,00</t>
        </is>
      </c>
      <c r="F15" s="4" t="inlineStr">
        <is>
          <t>150.00</t>
        </is>
      </c>
    </row>
    <row collapsed="false" customFormat="false" customHeight="false" hidden="false" ht="12.1" outlineLevel="0" r="16">
      <c r="A16" s="5" t="s">
        <f>=HYPERLINK("https://www.leilaoonline.com.br/lote/detalhe/13584", "2087")</f>
      </c>
      <c r="B16" s="4" t="s">
        <f>=HYPERLINK("https://www.leilaoonline.com.br/lote/detalhe/13584", " FIAT; DOBLO AMBULANCIA; BRANCA; 2011/2012; ALCO./GASOL.")</f>
      </c>
      <c r="C16" s="4" t="inlineStr">
        <is>
          <t>Não vendido</t>
        </is>
      </c>
      <c r="D16" s="4" t="inlineStr">
        <is>
          <t>3</t>
        </is>
      </c>
      <c r="E16" s="5" t="inlineStr">
        <is>
          <t>10.950,00</t>
        </is>
      </c>
      <c r="F16" s="4" t="inlineStr">
        <is>
          <t>150.00</t>
        </is>
      </c>
    </row>
    <row collapsed="false" customFormat="false" customHeight="false" hidden="false" ht="12.1" outlineLevel="0" r="17">
      <c r="A17" s="5" t="s">
        <f>=HYPERLINK("https://www.leilaoonline.com.br/lote/detalhe/13591", "2089")</f>
      </c>
      <c r="B17" s="4" t="s">
        <f>=HYPERLINK("https://www.leilaoonline.com.br/lote/detalhe/13591", " CHEVROLET; CELTA LIFE 1.0 LS; PRATA; 2011/2012; ALCO./GASOL.")</f>
      </c>
      <c r="C17" s="4" t="inlineStr">
        <is>
          <t>Vendido</t>
        </is>
      </c>
      <c r="D17" s="4" t="inlineStr">
        <is>
          <t>16</t>
        </is>
      </c>
      <c r="E17" s="5" t="inlineStr">
        <is>
          <t>6.900,00</t>
        </is>
      </c>
      <c r="F17" s="4" t="inlineStr">
        <is>
          <t>150.00</t>
        </is>
      </c>
    </row>
    <row collapsed="false" customFormat="false" customHeight="false" hidden="false" ht="12.1" outlineLevel="0" r="18">
      <c r="A18" s="5" t="s">
        <f>=HYPERLINK("https://www.leilaoonline.com.br/lote/detalhe/13593", "11239")</f>
      </c>
      <c r="B18" s="4" t="s">
        <f>=HYPERLINK("https://www.leilaoonline.com.br/lote/detalhe/13593", "CHEVROLET; CELTA LIFE 1.0 LS; PRATA; 2011/2012; ALCO./GASOL.")</f>
      </c>
      <c r="C18" s="4" t="inlineStr">
        <is>
          <t>Vendido</t>
        </is>
      </c>
      <c r="D18" s="4" t="inlineStr">
        <is>
          <t>12</t>
        </is>
      </c>
      <c r="E18" s="5" t="inlineStr">
        <is>
          <t>6.750,00</t>
        </is>
      </c>
      <c r="F18" s="4" t="inlineStr">
        <is>
          <t>250.00</t>
        </is>
      </c>
    </row>
    <row collapsed="false" customFormat="false" customHeight="false" hidden="false" ht="12.1" outlineLevel="0" r="19">
      <c r="A19" s="5" t="s">
        <f>=HYPERLINK("https://www.leilaoonline.com.br/lote/detalhe/13589", "11240")</f>
      </c>
      <c r="B19" s="4" t="s">
        <f>=HYPERLINK("https://www.leilaoonline.com.br/lote/detalhe/13589", "CHEVROLET; CELTA LIFE 1.0 LS; BRANCO; 2013/2014; ALCO./GASOL.")</f>
      </c>
      <c r="C19" s="4" t="inlineStr">
        <is>
          <t>Não vendido</t>
        </is>
      </c>
      <c r="D19" s="4" t="inlineStr">
        <is>
          <t>19</t>
        </is>
      </c>
      <c r="E19" s="5" t="inlineStr">
        <is>
          <t>8.750,00</t>
        </is>
      </c>
      <c r="F19" s="4" t="inlineStr">
        <is>
          <t>150.00</t>
        </is>
      </c>
    </row>
    <row collapsed="false" customFormat="false" customHeight="false" hidden="false" ht="12.1" outlineLevel="0" r="20">
      <c r="A20" s="5" t="s">
        <f>=HYPERLINK("https://www.leilaoonline.com.br/lote/detalhe/13590", "11242")</f>
      </c>
      <c r="B20" s="4" t="s">
        <f>=HYPERLINK("https://www.leilaoonline.com.br/lote/detalhe/13590", "CHEVROLET; CELTA LIFE 1.0 LS; PRATA; 2011/2012; ALCO./GASOL.")</f>
      </c>
      <c r="C20" s="4" t="inlineStr">
        <is>
          <t>Vendido</t>
        </is>
      </c>
      <c r="D20" s="4" t="inlineStr">
        <is>
          <t>19</t>
        </is>
      </c>
      <c r="E20" s="5" t="inlineStr">
        <is>
          <t>7.800,00</t>
        </is>
      </c>
      <c r="F20" s="4" t="inlineStr">
        <is>
          <t>150.00</t>
        </is>
      </c>
    </row>
    <row collapsed="false" customFormat="false" customHeight="false" hidden="false" ht="12.1" outlineLevel="0" r="21">
      <c r="A21" s="5" t="s">
        <f>=HYPERLINK("https://www.leilaoonline.com.br/lote/detalhe/13581", "11244")</f>
      </c>
      <c r="B21" s="4" t="s">
        <f>=HYPERLINK("https://www.leilaoonline.com.br/lote/detalhe/13581", " CHEVROLET; CELTA LIFE 1.0 LS; PRATA; 2011/2012; ALCO./GASOL.")</f>
      </c>
      <c r="C21" s="4" t="inlineStr">
        <is>
          <t>Não vendido</t>
        </is>
      </c>
      <c r="D21" s="4" t="inlineStr">
        <is>
          <t>20</t>
        </is>
      </c>
      <c r="E21" s="5" t="inlineStr">
        <is>
          <t>7.800,00</t>
        </is>
      </c>
      <c r="F21" s="4" t="inlineStr">
        <is>
          <t>150.00</t>
        </is>
      </c>
    </row>
    <row collapsed="false" customFormat="false" customHeight="false" hidden="false" ht="12.1" outlineLevel="0" r="22">
      <c r="A22" s="5" t="s">
        <f>=HYPERLINK("https://www.leilaoonline.com.br/lote/detalhe/13587", "11246")</f>
      </c>
      <c r="B22" s="4" t="s">
        <f>=HYPERLINK("https://www.leilaoonline.com.br/lote/detalhe/13587", " FIAT; UNO VIVACE 1.0 ; BRANCA; 2015/2015; ALCO./GASOL.")</f>
      </c>
      <c r="C22" s="4" t="inlineStr">
        <is>
          <t>Vendido</t>
        </is>
      </c>
      <c r="D22" s="4" t="inlineStr">
        <is>
          <t>14</t>
        </is>
      </c>
      <c r="E22" s="5" t="inlineStr">
        <is>
          <t>9.900,00</t>
        </is>
      </c>
      <c r="F22" s="4" t="inlineStr">
        <is>
          <t>150.00</t>
        </is>
      </c>
    </row>
    <row collapsed="false" customFormat="false" customHeight="false" hidden="false" ht="12.1" outlineLevel="0" r="23">
      <c r="A23" s="5" t="s">
        <f>=HYPERLINK("https://www.leilaoonline.com.br/lote/detalhe/13592", "11248")</f>
      </c>
      <c r="B23" s="4" t="s">
        <f>=HYPERLINK("https://www.leilaoonline.com.br/lote/detalhe/13592", "FIAT UNO VIVACE 1.0, ANO 2015, FLEX")</f>
      </c>
      <c r="C23" s="4" t="inlineStr">
        <is>
          <t>Vendido</t>
        </is>
      </c>
      <c r="D23" s="4" t="inlineStr">
        <is>
          <t>14</t>
        </is>
      </c>
      <c r="E23" s="5" t="inlineStr">
        <is>
          <t>9.900,00</t>
        </is>
      </c>
      <c r="F23" s="4" t="inlineStr">
        <is>
          <t>150.00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2026-09-21T09:08:58.00Z</dcterms:created>
  <dc:creator>Tellks Tecnologia</dc:creator>
  <cp:revision>0</cp:revision>
</cp:coreProperties>
</file>