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C4Cactus 22 • City 19 • HR-V 21 • GOL 23 • Agile 11 • Palio 16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=HYPERLINK("https://www.leilaoonline.com.br/lote/detalhe/228455", "025")</f>
      </c>
      <c r="B11" s="4" t="s">
        <f>=HYPERLINK("https://www.leilaoonline.com.br/lote/detalhe/228455", "veja o vídeo!! I/MMC LANCER 2.0; 2011/2012; PRETA; GASOLINA - FUNCIONANDO - IPVA 2024 OK")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=HYPERLINK("https://www.leilaoonline.com.br/lote/detalhe/228441", "030")</f>
      </c>
      <c r="B12" s="4" t="s">
        <f>=HYPERLINK("https://www.leilaoonline.com.br/lote/detalhe/228441", "veja o vídeo!! HONDA/FIT EX CVT; 2018/2018; CINZA; ALCO./GASOL. - FUNCIONANDO - IPVA 2024 OK")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33.750,00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=HYPERLINK("https://www.leilaoonline.com.br/lote/detalhe/228111", "035")</f>
      </c>
      <c r="B13" s="4" t="s">
        <f>=HYPERLINK("https://www.leilaoonline.com.br/lote/detalhe/228111", "veja o vídeo!! I/HONDA HR-V EX CVT; 2019/2019; PRATA; ALCO./GASOL. - FUNCIONANDO - IPVA 2024 OK")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=HYPERLINK("https://www.leilaoonline.com.br/lote/detalhe/228051", "040")</f>
      </c>
      <c r="B14" s="4" t="s">
        <f>=HYPERLINK("https://www.leilaoonline.com.br/lote/detalhe/228051", "veja o vídeo!! HONDA/WR-V EXL CVT; 2017/2018; CINZA; ALCO./GASOL. - FUNCIONANDO - IPVA 2024 OK")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=HYPERLINK("https://www.leilaoonline.com.br/lote/detalhe/228050", "045")</f>
      </c>
      <c r="B15" s="4" t="s">
        <f>=HYPERLINK("https://www.leilaoonline.com.br/lote/detalhe/228050", "veja o vídeo!! CITROEN/C4CACTUS FEEL AT; 2021/2022; PRATA; ALCO./GASOL. - FUNC. - IPVA 2024 OK - APROX. 41.960KM")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30.000,00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=HYPERLINK("https://www.leilaoonline.com.br/lote/detalhe/228052", "050")</f>
      </c>
      <c r="B16" s="4" t="s">
        <f>=HYPERLINK("https://www.leilaoonline.com.br/lote/detalhe/228052", "HONDA/HR-V EXL CVT; 2021/2021; BRANCA; ALCO./GASOL. - FUNC. - IPVA 2024 OK - APROX. 38.500KM")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70.750,00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=HYPERLINK("https://www.leilaoonline.com.br/lote/detalhe/228066", "055")</f>
      </c>
      <c r="B17" s="4" t="s">
        <f>=HYPERLINK("https://www.leilaoonline.com.br/lote/detalhe/228066", "CHEVROLET/ONIX 1.4AT LTZ; 2017/2017; PRATA; ALCO./GASOL. - FUNCIONANDO")</f>
      </c>
      <c r="C17" s="4" t="inlineStr">
        <is>
          <t>Vendido</t>
        </is>
      </c>
      <c r="D17" s="4" t="inlineStr">
        <is>
          <t>50</t>
        </is>
      </c>
      <c r="E17" s="5" t="inlineStr">
        <is>
          <t>43.000,00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=HYPERLINK("https://www.leilaoonline.com.br/lote/detalhe/228060", "060")</f>
      </c>
      <c r="B18" s="4" t="s">
        <f>=HYPERLINK("https://www.leilaoonline.com.br/lote/detalhe/228060", "veja o vídeo!! CITROEN/C3 120A EXCLUSIV; 2013/2014; BRANCA; ALCO./GASOL. - FUNCIONANDO")</f>
      </c>
      <c r="C18" s="4" t="inlineStr">
        <is>
          <t>Não vendido</t>
        </is>
      </c>
      <c r="D18" s="4" t="inlineStr">
        <is>
          <t>6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=HYPERLINK("https://www.leilaoonline.com.br/lote/detalhe/228070", "065")</f>
      </c>
      <c r="B19" s="4" t="s">
        <f>=HYPERLINK("https://www.leilaoonline.com.br/lote/detalhe/228070", "veja o vídeo!! TOYOTA/ETIOS HB X; 2013/2013; PRATA;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=HYPERLINK("https://www.leilaoonline.com.br/lote/detalhe/228067", "070")</f>
      </c>
      <c r="B20" s="4" t="s">
        <f>=HYPERLINK("https://www.leilaoonline.com.br/lote/detalhe/228067", "veja o vídeo!! RENAULT/DUSTER 16 D 4X2; 2011/2012; PRATA; ALCO./GASOL.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=HYPERLINK("https://www.leilaoonline.com.br/lote/detalhe/228056", "075")</f>
      </c>
      <c r="B21" s="4" t="s">
        <f>=HYPERLINK("https://www.leilaoonline.com.br/lote/detalhe/228056", "veja o vídeo!! HONDA/FIT PERSONAL; 2018/2018; AZUL; ALCO./GASOL. - FUNCIONANDO - IPVA 2024 OK")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=HYPERLINK("https://www.leilaoonline.com.br/lote/detalhe/228041", "080")</f>
      </c>
      <c r="B22" s="4" t="s">
        <f>=HYPERLINK("https://www.leilaoonline.com.br/lote/detalhe/228041", "veja o vídeo!! JEEP/COMPASS TRAILHAWK D; 2020/2021; PRETA; DIESEL - FUNCIONANDO - IPVA 2024 OK")</f>
      </c>
      <c r="C22" s="4" t="inlineStr">
        <is>
          <t>Não vendido</t>
        </is>
      </c>
      <c r="D22" s="4" t="inlineStr">
        <is>
          <t>52</t>
        </is>
      </c>
      <c r="E22" s="5" t="inlineStr">
        <is>
          <t>96.500,00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=HYPERLINK("https://www.leilaoonline.com.br/lote/detalhe/228046", "085")</f>
      </c>
      <c r="B23" s="4" t="s">
        <f>=HYPERLINK("https://www.leilaoonline.com.br/lote/detalhe/228046", "veja o vídeo!! CHEV/SPIN 1.8L MT LS E; 2021/2021; PRATA; ALCO./GASOL. - FUNCIONANDO - APROX. 49.500KM")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45.000,00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=HYPERLINK("https://www.leilaoonline.com.br/lote/detalhe/228063", "090")</f>
      </c>
      <c r="B24" s="4" t="s">
        <f>=HYPERLINK("https://www.leilaoonline.com.br/lote/detalhe/228063", "veja o vídeo!! I/CHEVROLET AGILE LTZ; 2011/2011; BRANCA; ALCO./GASOL.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=HYPERLINK("https://www.leilaoonline.com.br/lote/detalhe/228055", "095")</f>
      </c>
      <c r="B25" s="4" t="s">
        <f>=HYPERLINK("https://www.leilaoonline.com.br/lote/detalhe/228055", "veja o vídeo!! HONDA/CIVIC TOURING CVT; 2020/2020; AZUL; GASOLINA - FUNCIONANDO - IPVA 2024 OK")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95.000,00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=HYPERLINK("https://www.leilaoonline.com.br/lote/detalhe/228057", "100")</f>
      </c>
      <c r="B26" s="4" t="s">
        <f>=HYPERLINK("https://www.leilaoonline.com.br/lote/detalhe/228057", "veja o vídeo!! FIAT/LINEA ESSENCE 1.8; 2014/2015; PRATA; ALCO./GASOL. - FUNCIONANDO - IPVA 2024 OK")</f>
      </c>
      <c r="C26" s="4" t="inlineStr">
        <is>
          <t>Não vendido</t>
        </is>
      </c>
      <c r="D26" s="4" t="inlineStr">
        <is>
          <t>53</t>
        </is>
      </c>
      <c r="E26" s="5" t="inlineStr">
        <is>
          <t>23.050,00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=HYPERLINK("https://www.leilaoonline.com.br/lote/detalhe/228049", "110")</f>
      </c>
      <c r="B27" s="4" t="s">
        <f>=HYPERLINK("https://www.leilaoonline.com.br/lote/detalhe/228049", "veja o vídeo!! HONDA/CITY EX CVT; 2019/2019; BRANCA; ALCO./GASOL. - FUNC. - IPVA 2024 OK - APROX. 57.900KM")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54.000,00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=HYPERLINK("https://www.leilaoonline.com.br/lote/detalhe/228442", "113")</f>
      </c>
      <c r="B28" s="4" t="s">
        <f>=HYPERLINK("https://www.leilaoonline.com.br/lote/detalhe/228442", "VW/TL 1600; 1971/1971; AZUL;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5.500,00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=HYPERLINK("https://www.leilaoonline.com.br/lote/detalhe/228044", "115")</f>
      </c>
      <c r="B29" s="4" t="s">
        <f>=HYPERLINK("https://www.leilaoonline.com.br/lote/detalhe/228044", "veja o vídeo!! HONDA/HR-V EXL CVT; 2021/2021; CINZA; ALCO./GASOL. - FUNCIONANDO - APROX. 49.300KM")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68.750,00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=HYPERLINK("https://www.leilaoonline.com.br/lote/detalhe/228059", "120")</f>
      </c>
      <c r="B30" s="4" t="s">
        <f>=HYPERLINK("https://www.leilaoonline.com.br/lote/detalhe/228059", "veja o vídeo!! HYUNDAI/CRETA 16M ATTITU; 2017/2018; PRATA; ALCO./GASOL. - FUNCIONANDO - IPVA 2024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=HYPERLINK("https://www.leilaoonline.com.br/lote/detalhe/228045", "125")</f>
      </c>
      <c r="B31" s="4" t="s">
        <f>=HYPERLINK("https://www.leilaoonline.com.br/lote/detalhe/228045", "veja o vídeo!! BMW/G650 GS; 2013/2014; BRANCA;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=HYPERLINK("https://www.leilaoonline.com.br/lote/detalhe/228048", "130")</f>
      </c>
      <c r="B32" s="4" t="s">
        <f>=HYPERLINK("https://www.leilaoonline.com.br/lote/detalhe/228048", "veja o vídeo!! VW/GOL MPI; 2022/2023; PRATA; ALCO./GASOL. - FUNC. - IPVA 2024 OK - APROX. 21.600KM")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=HYPERLINK("https://www.leilaoonline.com.br/lote/detalhe/228043", "135")</f>
      </c>
      <c r="B33" s="4" t="s">
        <f>=HYPERLINK("https://www.leilaoonline.com.br/lote/detalhe/228043", "FIAT PULSE AUDACE TF200 1.0; 2022; BRANCO; ALCO./GASOL. - FUNCIONANDO")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71.000,00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=HYPERLINK("https://www.leilaoonline.com.br/lote/detalhe/228065", "140")</f>
      </c>
      <c r="B34" s="4" t="s">
        <f>=HYPERLINK("https://www.leilaoonline.com.br/lote/detalhe/228065", "veja o vídeo!! I/HONDA CR-V EXL; 2008/2008; PRATA; GASOLINA - FUNCIONANDO")</f>
      </c>
      <c r="C34" s="4" t="inlineStr">
        <is>
          <t>Não vendido</t>
        </is>
      </c>
      <c r="D34" s="4" t="inlineStr">
        <is>
          <t>21</t>
        </is>
      </c>
      <c r="E34" s="5" t="inlineStr">
        <is>
          <t>20.000,00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=HYPERLINK("https://www.leilaoonline.com.br/lote/detalhe/228053", "145")</f>
      </c>
      <c r="B35" s="4" t="s">
        <f>=HYPERLINK("https://www.leilaoonline.com.br/lote/detalhe/228053", "veja o vídeo!! TOYOTA/YARIS HA XS 15CNT; 2020/2021; AZUL; ALCO./GASOL. - FUNCIONANDO - IPVA 2024 OK")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45.000,00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=HYPERLINK("https://www.leilaoonline.com.br/lote/detalhe/228039", "150")</f>
      </c>
      <c r="B36" s="4" t="s">
        <f>=HYPERLINK("https://www.leilaoonline.com.br/lote/detalhe/228039", "veja o vídeo!! HYUNDAI/HB20 10M SENSE; 2020/2021; PRATA; ALCO./GASOL. - FUNCIONANDO - APROX. 37.200KM")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40.000,00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=HYPERLINK("https://www.leilaoonline.com.br/lote/detalhe/228040", "155")</f>
      </c>
      <c r="B37" s="4" t="s">
        <f>=HYPERLINK("https://www.leilaoonline.com.br/lote/detalhe/228040", "veja o vídeo!! TOYOTA/ETIOS SD XLS; 2014/2014; BRANCA; ALCO./GASOL. - FUNCIONANDO - IPVA 2024 OK")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=HYPERLINK("https://www.leilaoonline.com.br/lote/detalhe/228047", "160")</f>
      </c>
      <c r="B38" s="4" t="s">
        <f>=HYPERLINK("https://www.leilaoonline.com.br/lote/detalhe/228047", "veja o vídeo!! HONDA/FIT EX FLEX; 2013/2014; PRETA; ALCO./GASOL. - FUNCIONANDO - APROX. 62.600KM")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=HYPERLINK("https://www.leilaoonline.com.br/lote/detalhe/228042", "165")</f>
      </c>
      <c r="B39" s="4" t="s">
        <f>=HYPERLINK("https://www.leilaoonline.com.br/lote/detalhe/228042", "veja o vídeo!! I/CHEV TRACKER PREMIER; 2017/2018; CINZA;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38.000,00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=HYPERLINK("https://www.leilaoonline.com.br/lote/detalhe/228071", "170")</f>
      </c>
      <c r="B40" s="4" t="s">
        <f>=HYPERLINK("https://www.leilaoonline.com.br/lote/detalhe/228071", "veja o vídeo!! I/M. BENZ SLK 250 CGI; 2014/2014; VERMELHA; GASOLINA - FUNCIONANDO")</f>
      </c>
      <c r="C40" s="4" t="inlineStr">
        <is>
          <t>Não vendido</t>
        </is>
      </c>
      <c r="D40" s="4" t="inlineStr">
        <is>
          <t>19</t>
        </is>
      </c>
      <c r="E40" s="5" t="inlineStr">
        <is>
          <t>125.000,00</t>
        </is>
      </c>
      <c r="F40" s="4" t="inlineStr">
        <is>
          <t>2500.00</t>
        </is>
      </c>
    </row>
    <row collapsed="false" customFormat="false" customHeight="false" hidden="false" ht="12.1" outlineLevel="0" r="41">
      <c r="A41" s="5" t="s">
        <f>=HYPERLINK("https://www.leilaoonline.com.br/lote/detalhe/228064", "175")</f>
      </c>
      <c r="B41" s="4" t="s">
        <f>=HYPERLINK("https://www.leilaoonline.com.br/lote/detalhe/228064", "FIAT 500 SPORT DUAL; 2009/2010; GASOLINA - FUNCIONANDO - APROX. 69.200KM")</f>
      </c>
      <c r="C41" s="4" t="inlineStr">
        <is>
          <t>Não vendido</t>
        </is>
      </c>
      <c r="D41" s="4" t="inlineStr">
        <is>
          <t>22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=HYPERLINK("https://www.leilaoonline.com.br/lote/detalhe/228058", "180")</f>
      </c>
      <c r="B42" s="4" t="s">
        <f>=HYPERLINK("https://www.leilaoonline.com.br/lote/detalhe/228058", "veja o vídeo!! HONDA/HR-V EX CVT; 2019/2020; BRANCA; ALCO./GASOL. - FUNC. - IPVA 2024 OK - APROX. 45.200KM")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37.500,00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=HYPERLINK("https://www.leilaoonline.com.br/lote/detalhe/228069", "185")</f>
      </c>
      <c r="B43" s="4" t="s">
        <f>=HYPERLINK("https://www.leilaoonline.com.br/lote/detalhe/228069", "TOYOTA/FIELDER; 2004/2005; PRATA; GASOLINA - FUNCIONANDO")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=HYPERLINK("https://www.leilaoonline.com.br/lote/detalhe/228054", "190")</f>
      </c>
      <c r="B44" s="4" t="s">
        <f>=HYPERLINK("https://www.leilaoonline.com.br/lote/detalhe/228054", "veja o vídeo!! FIAT/PALIO ESSENCE 1.6; 2014/2015; CINZA; ALCO./GASOL. - FUNCIONANDO")</f>
      </c>
      <c r="C44" s="4" t="inlineStr">
        <is>
          <t>Não vendido</t>
        </is>
      </c>
      <c r="D44" s="4" t="inlineStr">
        <is>
          <t>7</t>
        </is>
      </c>
      <c r="E44" s="5" t="inlineStr">
        <is>
          <t>13.000,00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=HYPERLINK("https://www.leilaoonline.com.br/lote/detalhe/228061", "195")</f>
      </c>
      <c r="B45" s="4" t="s">
        <f>=HYPERLINK("https://www.leilaoonline.com.br/lote/detalhe/228061", "veja o vídeo!! I/HONDA CBR 1000 RR; 2008/2008; BRANCA; GASOLINA - FUNCIONANDO - IPVA 2024 OK")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=HYPERLINK("https://www.leilaoonline.com.br/lote/detalhe/228072", "200")</f>
      </c>
      <c r="B46" s="4" t="s">
        <f>=HYPERLINK("https://www.leilaoonline.com.br/lote/detalhe/228072", "HYUNDAI/HB20S 1.6A PREM; 2014/2014; PRETA; ALCO./GASOL. - NÃO FUNCIONA")</f>
      </c>
      <c r="C46" s="4" t="inlineStr">
        <is>
          <t>Não vendido</t>
        </is>
      </c>
      <c r="D46" s="4" t="inlineStr">
        <is>
          <t>13</t>
        </is>
      </c>
      <c r="E46" s="5" t="inlineStr">
        <is>
          <t>16.000,00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=HYPERLINK("https://www.leilaoonline.com.br/lote/detalhe/228068", "205")</f>
      </c>
      <c r="B47" s="4" t="s">
        <f>=HYPERLINK("https://www.leilaoonline.com.br/lote/detalhe/228068", "veja o vídeo!! I/HONDA CR-V EXL; 2010/2011; CINZA; GASOLINA - FUNCIONANDO")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26.250,00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=HYPERLINK("https://www.leilaoonline.com.br/lote/detalhe/228062", "210")</f>
      </c>
      <c r="B48" s="4" t="s">
        <f>=HYPERLINK("https://www.leilaoonline.com.br/lote/detalhe/228062", "VW/GOL 1.0; 2012/2013; CINZA; ALCO./GASOL. - FUNCIONANDO")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=HYPERLINK("https://www.leilaoonline.com.br/lote/detalhe/228073", "215")</f>
      </c>
      <c r="B49" s="4" t="s">
        <f>=HYPERLINK("https://www.leilaoonline.com.br/lote/detalhe/228073", "veja o vídeo!! I/VW TIGUAN 2.0 TSI; 2010/2011; PRETA; GASOLINA - FUNCIONANDO - IPVA 2024 OK")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=HYPERLINK("https://www.leilaoonline.com.br/lote/detalhe/228074", "220")</f>
      </c>
      <c r="B50" s="4" t="s">
        <f>=HYPERLINK("https://www.leilaoonline.com.br/lote/detalhe/228074", "FORD/DEL REY; 1983/1984; MARROM; ALCOOL - NÃO FUNCIONA")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=HYPERLINK("https://www.leilaoonline.com.br/lote/detalhe/228075", "500")</f>
      </c>
      <c r="B51" s="4" t="s">
        <f>=HYPERLINK("https://www.leilaoonline.com.br/lote/detalhe/228075", "JOGO DE RODAS 5 FUROS ARO 18" COM PNEUS 215 X 35")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2026-06-19T03:54:24.00Z</dcterms:created>
  <dc:creator>Tellks Tecnologia</dc:creator>
  <cp:revision>0</cp:revision>
</cp:coreProperties>
</file>