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Civic Tour. 20 • Agile 11 • Fit 18 • Onix 17 • Yaris 21 • City 19 • HR-V 21 • Hb20 21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=HYPERLINK("https://www.leilaoonline.com.br/lote/detalhe/233177", "025")</f>
      </c>
      <c r="B11" s="4" t="s">
        <f>=HYPERLINK("https://www.leilaoonline.com.br/lote/detalhe/233177", "veja o vídeo!! AUDI/A3 1.8T; 2003/2004; PRATA; GASOLINA - FUNCIONANDO")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10.500,00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=HYPERLINK("https://www.leilaoonline.com.br/lote/detalhe/232552", "030")</f>
      </c>
      <c r="B12" s="4" t="s">
        <f>=HYPERLINK("https://www.leilaoonline.com.br/lote/detalhe/232552", "veja o vídeo!! CHEVROLET/CLASSIC LS; 2011/2012; PRETA; ALCO./GASOL. - FUNCIONANDO - IPVA 2024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17.500,00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=HYPERLINK("https://www.leilaoonline.com.br/lote/detalhe/233590", "034")</f>
      </c>
      <c r="B13" s="4" t="s">
        <f>=HYPERLINK("https://www.leilaoonline.com.br/lote/detalhe/233590", "veja o vídeo!! I/BMW 320I GRAN TURISMO; 2015/2015; PRATA; GASOLINA - FUNCIONANDO - IPVA 2024 OK")</f>
      </c>
      <c r="C13" s="4" t="inlineStr">
        <is>
          <t>Vendido</t>
        </is>
      </c>
      <c r="D13" s="4" t="inlineStr">
        <is>
          <t>2</t>
        </is>
      </c>
      <c r="E13" s="5" t="inlineStr">
        <is>
          <t>50.000,00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=HYPERLINK("https://www.leilaoonline.com.br/lote/detalhe/232210", "035")</f>
      </c>
      <c r="B14" s="4" t="s">
        <f>=HYPERLINK("https://www.leilaoonline.com.br/lote/detalhe/232210", "HONDA/HR-V EXL CVT; 2021/2021; BRANCA; ALCO./GASOL. - FUNC. - IPVA 2024 OK - APROX. 41.380KM")</f>
      </c>
      <c r="C14" s="4" t="inlineStr">
        <is>
          <t>Não vendido</t>
        </is>
      </c>
      <c r="D14" s="4" t="inlineStr">
        <is>
          <t>57</t>
        </is>
      </c>
      <c r="E14" s="5" t="inlineStr">
        <is>
          <t>84.000,00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=HYPERLINK("https://www.leilaoonline.com.br/lote/detalhe/232231", "040")</f>
      </c>
      <c r="B15" s="4" t="s">
        <f>=HYPERLINK("https://www.leilaoonline.com.br/lote/detalhe/232231", "veja o vídeo!! HONDA/CIVIC TOURING CVT; 2020/2020; AZUL; GASOLINA - FUNCIONANDO - IPVA 2024 OK")</f>
      </c>
      <c r="C15" s="4" t="inlineStr">
        <is>
          <t>Vendido</t>
        </is>
      </c>
      <c r="D15" s="4" t="inlineStr">
        <is>
          <t>50</t>
        </is>
      </c>
      <c r="E15" s="5" t="inlineStr">
        <is>
          <t>101.250,00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=HYPERLINK("https://www.leilaoonline.com.br/lote/detalhe/232227", "045")</f>
      </c>
      <c r="B16" s="4" t="s">
        <f>=HYPERLINK("https://www.leilaoonline.com.br/lote/detalhe/232227", "veja o vídeo!! I/CHEVROLET AGILE LTZ; 2011/2011; BRANCA; ALCO./GASOL.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=HYPERLINK("https://www.leilaoonline.com.br/lote/detalhe/233591", "047")</f>
      </c>
      <c r="B17" s="4" t="s">
        <f>=HYPERLINK("https://www.leilaoonline.com.br/lote/detalhe/233591", "veja o vídeo!! I/BMW 320I GRAN TURISMO; 2015/2015; PRATA; GASOLINA - FUNCIONANDO - IPVA 2024 OK")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42.500,00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=HYPERLINK("https://www.leilaoonline.com.br/lote/detalhe/232218", "050")</f>
      </c>
      <c r="B18" s="4" t="s">
        <f>=HYPERLINK("https://www.leilaoonline.com.br/lote/detalhe/232218", "veja o vídeo!! HONDA/FIT PERSONAL; 2018/2018; AZUL; ALCO./GASOL. - FUNCIONANDO - IPVA 2024 OK")</f>
      </c>
      <c r="C18" s="4" t="inlineStr">
        <is>
          <t>Não vendido</t>
        </is>
      </c>
      <c r="D18" s="4" t="inlineStr">
        <is>
          <t>41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=HYPERLINK("https://www.leilaoonline.com.br/lote/detalhe/232229", "055")</f>
      </c>
      <c r="B19" s="4" t="s">
        <f>=HYPERLINK("https://www.leilaoonline.com.br/lote/detalhe/232229", "veja o vídeo!! CHEVROLET/ONIX 1.4AT LTZ; 2017/2017; PRATA; ALCO./GASOL. - FUNCIONANDO - APROX. 67.800KM")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27.500,00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=HYPERLINK("https://www.leilaoonline.com.br/lote/detalhe/232223", "060")</f>
      </c>
      <c r="B20" s="4" t="s">
        <f>=HYPERLINK("https://www.leilaoonline.com.br/lote/detalhe/232223", "veja o vídeo!! HONDA/CITY EX CVT; 2019/2019; BRANCA; ALCO./GASOL. - FUNC. - IPVA 2024 OK - APROX. 57.900KM")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53.250,00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=HYPERLINK("https://www.leilaoonline.com.br/lote/detalhe/232220", "065")</f>
      </c>
      <c r="B21" s="4" t="s">
        <f>=HYPERLINK("https://www.leilaoonline.com.br/lote/detalhe/232220", "veja o vídeo!! I/CHEV CRUZE LT HB AT; 2017/2017; PRETA; ALCO./GASOL. - FUNCIONANDO - IPVA 2024 OK")</f>
      </c>
      <c r="C21" s="4" t="inlineStr">
        <is>
          <t>Vendido</t>
        </is>
      </c>
      <c r="D21" s="4" t="inlineStr">
        <is>
          <t>39</t>
        </is>
      </c>
      <c r="E21" s="5" t="inlineStr">
        <is>
          <t>44.000,00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=HYPERLINK("https://www.leilaoonline.com.br/lote/detalhe/232224", "070")</f>
      </c>
      <c r="B22" s="4" t="s">
        <f>=HYPERLINK("https://www.leilaoonline.com.br/lote/detalhe/232224", "veja o vídeo!! TOYOTA/YARIS HA XS 15CNT; 2020/2021; AZUL; ALCO./GASOL. - FUNCIONANDO - IPVA 2024 OK")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39.500,00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=HYPERLINK("https://www.leilaoonline.com.br/lote/detalhe/232234", "080")</f>
      </c>
      <c r="B23" s="4" t="s">
        <f>=HYPERLINK("https://www.leilaoonline.com.br/lote/detalhe/232234", "veja o vídeo!! I/HONDA CR-V EXL; 2010/2011; CINZA; GASOLINA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36.250,00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=HYPERLINK("https://www.leilaoonline.com.br/lote/detalhe/232232", "085")</f>
      </c>
      <c r="B24" s="4" t="s">
        <f>=HYPERLINK("https://www.leilaoonline.com.br/lote/detalhe/232232", "veja o vídeo!! HONDA/HR-V EXL CVT; 2021/2021; CINZA; ALCO./GASOL. - FUNCIONANDO - APROX. 51.000KM")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70.000,00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=HYPERLINK("https://www.leilaoonline.com.br/lote/detalhe/232230", "090")</f>
      </c>
      <c r="B25" s="4" t="s">
        <f>=HYPERLINK("https://www.leilaoonline.com.br/lote/detalhe/232230", "veja o vídeo!! HYUNDAI/HB20 1.6A COMF; 2017/2018; PRATA; ALCO./GASOL. - FUNCIONANDO - IPVA 2024 OK")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33.000,00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=HYPERLINK("https://www.leilaoonline.com.br/lote/detalhe/232235", "095")</f>
      </c>
      <c r="B26" s="4" t="s">
        <f>=HYPERLINK("https://www.leilaoonline.com.br/lote/detalhe/232235", "veja o vídeo!! RENAULT/DUSTER 16 D 4X2; 2011/2012; PRATA; ALCO./GASOL. - FUNCIONANDO")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21.000,00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=HYPERLINK("https://www.leilaoonline.com.br/lote/detalhe/232401", "097")</f>
      </c>
      <c r="B27" s="4" t="s">
        <f>=HYPERLINK("https://www.leilaoonline.com.br/lote/detalhe/232401", "veja o vídeo!! I/HONDA CR-V EXL; 2008/2008; PRATA; GASOLINA - FUNCIONANDO - IPVA 2024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33.000,00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=HYPERLINK("https://www.leilaoonline.com.br/lote/detalhe/232228", "100")</f>
      </c>
      <c r="B28" s="4" t="s">
        <f>=HYPERLINK("https://www.leilaoonline.com.br/lote/detalhe/232228", "veja o vídeo!! HONDA/HR-V EX CVT; 2019/2020; BRANCA; ALCO./GASOL. - FUNC. - IPVA 2024 OK - APROX. 45.200KM")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48.750,00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=HYPERLINK("https://www.leilaoonline.com.br/lote/detalhe/232233", "105")</f>
      </c>
      <c r="B29" s="4" t="s">
        <f>=HYPERLINK("https://www.leilaoonline.com.br/lote/detalhe/232233", "veja o vídeo!! HONDA/FIT EX FLEX; 2013/2014; PRETA; ALCO./GASOL. - FUNCIONANDO - APROX. 62.600KM")</f>
      </c>
      <c r="C29" s="4" t="inlineStr">
        <is>
          <t>Vendido</t>
        </is>
      </c>
      <c r="D29" s="4" t="inlineStr">
        <is>
          <t>40</t>
        </is>
      </c>
      <c r="E29" s="5" t="inlineStr">
        <is>
          <t>32.000,00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=HYPERLINK("https://www.leilaoonline.com.br/lote/detalhe/232217", "110")</f>
      </c>
      <c r="B30" s="4" t="s">
        <f>=HYPERLINK("https://www.leilaoonline.com.br/lote/detalhe/232217", "JEEP/COMPASS LONG TF; 2021/2022; PRATA; ALCO./GASOL. - FUNCIONANDO - IPVA 2024 OK")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50.000,00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=HYPERLINK("https://www.leilaoonline.com.br/lote/detalhe/232221", "115")</f>
      </c>
      <c r="B31" s="4" t="s">
        <f>=HYPERLINK("https://www.leilaoonline.com.br/lote/detalhe/232221", "veja o vídeo!! CITROEN/C3 120A EXCLUSIV; 2013/2014; BRANCA; ALCO./GASOL. - FUNCIONANDO")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13.000,00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=HYPERLINK("https://www.leilaoonline.com.br/lote/detalhe/232215", "120")</f>
      </c>
      <c r="B32" s="4" t="s">
        <f>=HYPERLINK("https://www.leilaoonline.com.br/lote/detalhe/232215", "veja o vídeo!! I/HONDA HR-V EX CVT; 2019/2019; PRATA; ALCO./GASOL. - FUNCIONANDO - IPVA 2024 OK")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53.750,00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=HYPERLINK("https://www.leilaoonline.com.br/lote/detalhe/232211", "125")</f>
      </c>
      <c r="B33" s="4" t="s">
        <f>=HYPERLINK("https://www.leilaoonline.com.br/lote/detalhe/232211", "veja o vídeo!! HYUNDAI/HB20 10M SENSE; 2020/2021; PRATA; ALCO./GASOL. - FUNCIONANDO - APROX. 37.200KM")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30.500,00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=HYPERLINK("https://www.leilaoonline.com.br/lote/detalhe/232213", "130")</f>
      </c>
      <c r="B34" s="4" t="s">
        <f>=HYPERLINK("https://www.leilaoonline.com.br/lote/detalhe/232213", "veja o vídeo!! HONDA/WR-V EXL CVT; 2017/2018; CINZA; ALCO./GASOL. - FUNCIONANDO - IPVA 2024 OK")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37.500,00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=HYPERLINK("https://www.leilaoonline.com.br/lote/detalhe/232225", "135")</f>
      </c>
      <c r="B35" s="4" t="s">
        <f>=HYPERLINK("https://www.leilaoonline.com.br/lote/detalhe/232225", "veja o vídeo!! JEEP/COMPASS TRAILHAWK D; 2020/2021; PRETA; DIESEL - FUNCIONANDO - IPVA 2024 OK")</f>
      </c>
      <c r="C35" s="4" t="inlineStr">
        <is>
          <t>Não vendido</t>
        </is>
      </c>
      <c r="D35" s="4" t="inlineStr">
        <is>
          <t>94</t>
        </is>
      </c>
      <c r="E35" s="5" t="inlineStr">
        <is>
          <t>91.500,00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=HYPERLINK("https://www.leilaoonline.com.br/lote/detalhe/232219", "140")</f>
      </c>
      <c r="B36" s="4" t="s">
        <f>=HYPERLINK("https://www.leilaoonline.com.br/lote/detalhe/232219", "veja o vídeo!! FIAT/PALIO ESSENCE 1.6; 2014/2015; CINZA; ALCO./GASOL. - FUNCIONANDO")</f>
      </c>
      <c r="C36" s="4" t="inlineStr">
        <is>
          <t>Vendido</t>
        </is>
      </c>
      <c r="D36" s="4" t="inlineStr">
        <is>
          <t>40</t>
        </is>
      </c>
      <c r="E36" s="5" t="inlineStr">
        <is>
          <t>19.750,00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=HYPERLINK("https://www.leilaoonline.com.br/lote/detalhe/232212", "150")</f>
      </c>
      <c r="B37" s="4" t="s">
        <f>=HYPERLINK("https://www.leilaoonline.com.br/lote/detalhe/232212", "veja o vídeo!! I/CHEV TRACKER PREMIER; 2017/2018; CINZA; ALCO./GASOL. - FUNCIONANDO - IPVA 2024 OK")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39.000,00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=HYPERLINK("https://www.leilaoonline.com.br/lote/detalhe/232222", "155")</f>
      </c>
      <c r="B38" s="4" t="s">
        <f>=HYPERLINK("https://www.leilaoonline.com.br/lote/detalhe/232222", "veja o vídeo!! HONDA/FIT EX CVT; 2018/2018; CINZA; ALCO./GASOL. - FUNCIONANDO - IPVA 2024 OK")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34.500,00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=HYPERLINK("https://www.leilaoonline.com.br/lote/detalhe/232214", "160")</f>
      </c>
      <c r="B39" s="4" t="s">
        <f>=HYPERLINK("https://www.leilaoonline.com.br/lote/detalhe/232214", "veja o vídeo!! TOYOTA/ETIOS HB X; 2013/2013; PRATA; ALCO./GASOL. - FUNCIONANDO - IPVA 2024 OK")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21.500,00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=HYPERLINK("https://www.leilaoonline.com.br/lote/detalhe/232226", "165")</f>
      </c>
      <c r="B40" s="4" t="s">
        <f>=HYPERLINK("https://www.leilaoonline.com.br/lote/detalhe/232226", "veja o vídeo!! CITROEN/C4CACTUS FEEL AT; 2021/2022; PRATA; ALCO./GASOL. - FUNC. - IPVA 2024 OK - APROX. 41.960KM")</f>
      </c>
      <c r="C40" s="4" t="inlineStr">
        <is>
          <t>Não vendido</t>
        </is>
      </c>
      <c r="D40" s="4" t="inlineStr">
        <is>
          <t>23</t>
        </is>
      </c>
      <c r="E40" s="5" t="inlineStr">
        <is>
          <t>50.250,00</t>
        </is>
      </c>
      <c r="F4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2026-09-20T13:10:06.00Z</dcterms:created>
  <dc:creator>Tellks Tecnologia</dc:creator>
  <cp:revision>0</cp:revision>
</cp:coreProperties>
</file>