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BRITADORES  -  PENEIRAS  - LANCHA - CAMINHÕES - SPRINTER 313 CDI 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=HYPERLINK("https://www.leilaoonline.com.br/lote/detalhe/14505", "100")</f>
      </c>
      <c r="B11" s="4" t="s">
        <f>=HYPERLINK("https://www.leilaoonline.com.br/lote/detalhe/14505", "PENEIRA VIBRATÓRIA  PARA MINERAÇÃO  COMPRIMENTO  6.70 LARGURA 2.40  DE DOIS DC")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=HYPERLINK("https://www.leilaoonline.com.br/lote/detalhe/14506", "101")</f>
      </c>
      <c r="B12" s="4" t="s">
        <f>=HYPERLINK("https://www.leilaoonline.com.br/lote/detalhe/14506", " BRITADOR MARCA FAÇO  90/25 REVISADO COMPLETO")</f>
      </c>
      <c r="C12" s="4" t="inlineStr">
        <is>
          <t>Vendido</t>
        </is>
      </c>
      <c r="D12" s="4" t="inlineStr">
        <is>
          <t>70</t>
        </is>
      </c>
      <c r="E12" s="5" t="inlineStr">
        <is>
          <t>32.750,00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=HYPERLINK("https://www.leilaoonline.com.br/lote/detalhe/14584", "102")</f>
      </c>
      <c r="B13" s="4" t="s">
        <f>=HYPERLINK("https://www.leilaoonline.com.br/lote/detalhe/14584", "BRITADOR 120/40 MARCA FAÇO (OBS. SÓ O BRITADOR) ")</f>
      </c>
      <c r="C13" s="4" t="inlineStr">
        <is>
          <t>Vendido</t>
        </is>
      </c>
      <c r="D13" s="4" t="inlineStr">
        <is>
          <t>98</t>
        </is>
      </c>
      <c r="E13" s="5" t="inlineStr">
        <is>
          <t>75.000,00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=HYPERLINK("https://www.leilaoonline.com.br/lote/detalhe/14585", "103")</f>
      </c>
      <c r="B14" s="4" t="s">
        <f>=HYPERLINK("https://www.leilaoonline.com.br/lote/detalhe/14585", "BRITADOR 80/50 REVISADO")</f>
      </c>
      <c r="C14" s="4" t="inlineStr">
        <is>
          <t>Venda condicional</t>
        </is>
      </c>
      <c r="D14" s="4" t="inlineStr">
        <is>
          <t>79</t>
        </is>
      </c>
      <c r="E14" s="5" t="inlineStr">
        <is>
          <t>68.000,00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=HYPERLINK("https://www.leilaoonline.com.br/lote/detalhe/14586", "104")</f>
      </c>
      <c r="B15" s="4" t="s">
        <f>=HYPERLINK("https://www.leilaoonline.com.br/lote/detalhe/14586", "BRITADOR  120/90 MARCA FAÇO  REVISADO 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31.500,00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=HYPERLINK("https://www.leilaoonline.com.br/lote/detalhe/14587", "105")</f>
      </c>
      <c r="B16" s="4" t="s">
        <f>=HYPERLINK("https://www.leilaoonline.com.br/lote/detalhe/14587", "BRIQUETADOR   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12.500,00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=HYPERLINK("https://www.leilaoonline.com.br/lote/detalhe/14588", "106")</f>
      </c>
      <c r="B17" s="4" t="s">
        <f>=HYPERLINK("https://www.leilaoonline.com.br/lote/detalhe/14588", "BRITADOR MARCA INCOMEQ  100/80")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=HYPERLINK("https://www.leilaoonline.com.br/lote/detalhe/14590", "107")</f>
      </c>
      <c r="B18" s="4" t="s">
        <f>=HYPERLINK("https://www.leilaoonline.com.br/lote/detalhe/14590", "PENEIRA PARA  MINERAÇÃO COMPRIMENTO 6.70 LARGURA 2.40  DOIS DC")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=HYPERLINK("https://www.leilaoonline.com.br/lote/detalhe/14589", "108")</f>
      </c>
      <c r="B19" s="4" t="s">
        <f>=HYPERLINK("https://www.leilaoonline.com.br/lote/detalhe/14589", "CONJUNTO MÓVEL SIMPLEX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=HYPERLINK("https://www.leilaoonline.com.br/lote/detalhe/14643", "109")</f>
      </c>
      <c r="B20" s="4" t="s">
        <f>=HYPERLINK("https://www.leilaoonline.com.br/lote/detalhe/14643", "LANCHA MOTORBOAL COM CARRETA, ANO 2008, 6 PASSAGEIROS, 50HP - LOC: SALVADOR / BA")</f>
      </c>
      <c r="C20" s="4" t="inlineStr">
        <is>
          <t>Venda condicional</t>
        </is>
      </c>
      <c r="D20" s="4" t="inlineStr">
        <is>
          <t>8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=HYPERLINK("https://www.leilaoonline.com.br/lote/detalhe/14644", "110")</f>
      </c>
      <c r="B21" s="4" t="s">
        <f>=HYPERLINK("https://www.leilaoonline.com.br/lote/detalhe/14644", "TRATOR JOHN DEERE 7005, ANO 2003 LOC: BARREIRAS  / BA")</f>
      </c>
      <c r="C21" s="4" t="inlineStr">
        <is>
          <t>Venda condicional</t>
        </is>
      </c>
      <c r="D21" s="4" t="inlineStr">
        <is>
          <t>18</t>
        </is>
      </c>
      <c r="E21" s="5" t="inlineStr">
        <is>
          <t>30.500,00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=HYPERLINK("https://www.leilaoonline.com.br/lote/detalhe/14884", "111")</f>
      </c>
      <c r="B22" s="4" t="s">
        <f>=HYPERLINK("https://www.leilaoonline.com.br/lote/detalhe/14884", "CAMINHÃO BITREM TANQUE - M.BENZ/AXOR 2644S 6X4, DOLLY, REBOQUE E SEMI REBOQUE, ANO 2011 LOC: CHAPADÃO DO SUL  /  MS")</f>
      </c>
      <c r="C22" s="4" t="inlineStr">
        <is>
          <t>Venda condicional</t>
        </is>
      </c>
      <c r="D22" s="4" t="inlineStr">
        <is>
          <t>69</t>
        </is>
      </c>
      <c r="E22" s="5" t="inlineStr">
        <is>
          <t>154.000,00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=HYPERLINK("https://www.leilaoonline.com.br/lote/detalhe/14645", "112")</f>
      </c>
      <c r="B23" s="4" t="s">
        <f>=HYPERLINK("https://www.leilaoonline.com.br/lote/detalhe/14645", "RESFRIADO DE LEITE EM AÇO INOX  4.100LT")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2.150,00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=HYPERLINK("https://www.leilaoonline.com.br/lote/detalhe/14646", "113")</f>
      </c>
      <c r="B24" s="4" t="s">
        <f>=HYPERLINK("https://www.leilaoonline.com.br/lote/detalhe/14646", "CARROCERIA CANAVIEIRA 7,70 METROS ")</f>
      </c>
      <c r="C24" s="4" t="inlineStr">
        <is>
          <t>Vendido</t>
        </is>
      </c>
      <c r="D24" s="4" t="inlineStr">
        <is>
          <t>12</t>
        </is>
      </c>
      <c r="E24" s="5" t="inlineStr">
        <is>
          <t>4.500,00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=HYPERLINK("https://www.leilaoonline.com.br/lote/detalhe/14647", "114")</f>
      </c>
      <c r="B25" s="4" t="s">
        <f>=HYPERLINK("https://www.leilaoonline.com.br/lote/detalhe/14647", "2 PÓRTICO DE PONTE ROLANTE  - SEM USO ")</f>
      </c>
      <c r="C25" s="4" t="inlineStr">
        <is>
          <t>Venda condicional</t>
        </is>
      </c>
      <c r="D25" s="4" t="inlineStr">
        <is>
          <t>4</t>
        </is>
      </c>
      <c r="E25" s="5" t="inlineStr">
        <is>
          <t>2.350,00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=HYPERLINK("https://www.leilaoonline.com.br/lote/detalhe/14889", "115")</f>
      </c>
      <c r="B26" s="4" t="s">
        <f>=HYPERLINK("https://www.leilaoonline.com.br/lote/detalhe/14889", "CAMINHÃO BITREM CARGA SECA - M.BENZ/AXOR 2544S , ANO 2009 DOLLY, REBOQUE E SEMI REBOQUE ANO/MOD 2013/2014 LOC: CHAPADÃO DO SUL  /  MS")</f>
      </c>
      <c r="C26" s="4" t="inlineStr">
        <is>
          <t>Venda condicional</t>
        </is>
      </c>
      <c r="D26" s="4" t="inlineStr">
        <is>
          <t>23</t>
        </is>
      </c>
      <c r="E26" s="5" t="inlineStr">
        <is>
          <t>107.000,00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=HYPERLINK("https://www.leilaoonline.com.br/lote/detalhe/14908", "116")</f>
      </c>
      <c r="B27" s="4" t="s">
        <f>=HYPERLINK("https://www.leilaoonline.com.br/lote/detalhe/14908", "MOINHO TURBAM COM MOTOR 250CV, CALHA VIBRATÓRIA E ALIMENTADOR")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16.000,00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=HYPERLINK("https://www.leilaoonline.com.br/lote/detalhe/14909", "117")</f>
      </c>
      <c r="B28" s="4" t="s">
        <f>=HYPERLINK("https://www.leilaoonline.com.br/lote/detalhe/14909", "CONE VSI 65 FURLAN COMPLETO PAROU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=HYPERLINK("https://www.leilaoonline.com.br/lote/detalhe/15057", "118")</f>
      </c>
      <c r="B29" s="4" t="s">
        <f>=HYPERLINK("https://www.leilaoonline.com.br/lote/detalhe/15057", "18 PNEUS SEM USO ARO 15")</f>
      </c>
      <c r="C29" s="4" t="inlineStr">
        <is>
          <t>Venda condicional</t>
        </is>
      </c>
      <c r="D29" s="4" t="inlineStr">
        <is>
          <t>4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=HYPERLINK("https://www.leilaoonline.com.br/lote/detalhe/15058", "119")</f>
      </c>
      <c r="B30" s="4" t="s">
        <f>=HYPERLINK("https://www.leilaoonline.com.br/lote/detalhe/15058", "10 TONELADAS DE CABO  3/8, DIVERSOS TAMANHOS")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=HYPERLINK("https://www.leilaoonline.com.br/lote/detalhe/15059", "120")</f>
      </c>
      <c r="B31" s="4" t="s">
        <f>=HYPERLINK("https://www.leilaoonline.com.br/lote/detalhe/15059", "EQUIPAMENTO DE LAVAR CAMINHÕES COMPLETA")</f>
      </c>
      <c r="C31" s="4" t="inlineStr">
        <is>
          <t>Venda condicional</t>
        </is>
      </c>
      <c r="D31" s="4" t="inlineStr">
        <is>
          <t>1</t>
        </is>
      </c>
      <c r="E31" s="5" t="inlineStr">
        <is>
          <t>1.850,00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=HYPERLINK("https://www.leilaoonline.com.br/lote/detalhe/15060", "121")</f>
      </c>
      <c r="B32" s="4" t="s">
        <f>=HYPERLINK("https://www.leilaoonline.com.br/lote/detalhe/15060", "14 PISTÃO DE TRANSBORDO  2.20 DE COMPRIMENTO 4 POLEGADAS, SEM USO")</f>
      </c>
      <c r="C32" s="4" t="inlineStr">
        <is>
          <t>Venda condicional</t>
        </is>
      </c>
      <c r="D32" s="4" t="inlineStr">
        <is>
          <t>1</t>
        </is>
      </c>
      <c r="E32" s="5" t="inlineStr">
        <is>
          <t>8.750,00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=HYPERLINK("https://www.leilaoonline.com.br/lote/detalhe/15061", "122")</f>
      </c>
      <c r="B33" s="4" t="s">
        <f>=HYPERLINK("https://www.leilaoonline.com.br/lote/detalhe/15061", "I/M.BENZ 313 CDI / CARROC. ABERTA, ANO 2010, DIESEL")</f>
      </c>
      <c r="C33" s="4" t="inlineStr">
        <is>
          <t>Venda condicional</t>
        </is>
      </c>
      <c r="D33" s="4" t="inlineStr">
        <is>
          <t>21</t>
        </is>
      </c>
      <c r="E33" s="5" t="inlineStr">
        <is>
          <t>30.500,00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=HYPERLINK("https://www.leilaoonline.com.br/lote/detalhe/15062", "123")</f>
      </c>
      <c r="B34" s="4" t="s">
        <f>=HYPERLINK("https://www.leilaoonline.com.br/lote/detalhe/15062", "8 SUCATAS DE CAMINHÃO VOLVO (FINAL DE VIDA ÚTIL - BAIXA PERMANENTE)")</f>
      </c>
      <c r="C34" s="4" t="inlineStr">
        <is>
          <t>Vendido</t>
        </is>
      </c>
      <c r="D34" s="4" t="inlineStr">
        <is>
          <t>8</t>
        </is>
      </c>
      <c r="E34" s="5" t="inlineStr">
        <is>
          <t>90.000,00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=HYPERLINK("https://www.leilaoonline.com.br/lote/detalhe/15110", "124")</f>
      </c>
      <c r="B35" s="4" t="s">
        <f>=HYPERLINK("https://www.leilaoonline.com.br/lote/detalhe/15110", "100 RACK,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=HYPERLINK("https://www.leilaoonline.com.br/lote/detalhe/15111", "125")</f>
      </c>
      <c r="B36" s="4" t="s">
        <f>=HYPERLINK("https://www.leilaoonline.com.br/lote/detalhe/15111", "100 RACK,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=HYPERLINK("https://www.leilaoonline.com.br/lote/detalhe/15112", "126")</f>
      </c>
      <c r="B37" s="4" t="s">
        <f>=HYPERLINK("https://www.leilaoonline.com.br/lote/detalhe/15112", "100 RACK, SEM USO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=HYPERLINK("https://www.leilaoonline.com.br/lote/detalhe/15207", "127")</f>
      </c>
      <c r="B38" s="4" t="s">
        <f>=HYPERLINK("https://www.leilaoonline.com.br/lote/detalhe/15207", "FILTRO DE MANGA COMPLETO")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=HYPERLINK("https://www.leilaoonline.com.br/lote/detalhe/15208", "128")</f>
      </c>
      <c r="B39" s="4" t="s">
        <f>=HYPERLINK("https://www.leilaoonline.com.br/lote/detalhe/15208", "REATOR DE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=HYPERLINK("https://www.leilaoonline.com.br/lote/detalhe/15209", "129")</f>
      </c>
      <c r="B40" s="4" t="s">
        <f>=HYPERLINK("https://www.leilaoonline.com.br/lote/detalhe/15209", "TORRE DE RESFRIAMENTO (SEMI NOVA)")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=HYPERLINK("https://www.leilaoonline.com.br/lote/detalhe/15210", "130")</f>
      </c>
      <c r="B41" s="4" t="s">
        <f>=HYPERLINK("https://www.leilaoonline.com.br/lote/detalhe/15210", "GERADOR DE ENERGIA COM PAINEL DE CONTROLE")</f>
      </c>
      <c r="C41" s="4" t="inlineStr">
        <is>
          <t>Venda condicional</t>
        </is>
      </c>
      <c r="D41" s="4" t="inlineStr">
        <is>
          <t>23</t>
        </is>
      </c>
      <c r="E41" s="5" t="inlineStr">
        <is>
          <t>30.000,00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=HYPERLINK("https://www.leilaoonline.com.br/lote/detalhe/15211", "131")</f>
      </c>
      <c r="B42" s="4" t="s">
        <f>=HYPERLINK("https://www.leilaoonline.com.br/lote/detalhe/15211", "PAINÉIS MONTADO")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=HYPERLINK("https://www.leilaoonline.com.br/lote/detalhe/15212", "132")</f>
      </c>
      <c r="B43" s="4" t="s">
        <f>=HYPERLINK("https://www.leilaoonline.com.br/lote/detalhe/15212", "6 COMPRESSORES")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7.750,00</t>
        </is>
      </c>
      <c r="F4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2026-06-20T06:56:01.00Z</dcterms:created>
  <dc:creator>Tellks Tecnologia</dc:creator>
  <cp:revision>0</cp:revision>
</cp:coreProperties>
</file>