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CAYENNE GTS • GM/TRACKER • HONDA CITY • CIVIC LXR 14 • FIT EX 14 • L200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=HYPERLINK("https://www.leilaoonline.com.br/lote/detalhe/15064", "233")</f>
      </c>
      <c r="B11" s="4" t="s">
        <f>=HYPERLINK("https://www.leilaoonline.com.br/lote/detalhe/15064", "I/ MMC LANCER 2.0 "GT"; 2013/2014; CINZA; GASOLINA;")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=HYPERLINK("https://www.leilaoonline.com.br/lote/detalhe/14963", "234")</f>
      </c>
      <c r="B12" s="4" t="s">
        <f>=HYPERLINK("https://www.leilaoonline.com.br/lote/detalhe/14963", "I; PORSCHE; CAYENNE GTS; 2008/2008; PRETA; GASOLINA; 405CV")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=HYPERLINK("https://www.leilaoonline.com.br/lote/detalhe/14962", "235")</f>
      </c>
      <c r="B13" s="4" t="s">
        <f>=HYPERLINK("https://www.leilaoonline.com.br/lote/detalhe/14962", "NISSAN; GRAND LIVINA 18SL; 2012/2013; PRETA; ALCO./GASOL; 7 LUGARES - IPVA 2018 PAGO -")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=HYPERLINK("https://www.leilaoonline.com.br/lote/detalhe/14697", "236")</f>
      </c>
      <c r="B14" s="4" t="s">
        <f>=HYPERLINK("https://www.leilaoonline.com.br/lote/detalhe/14697", "I/ GM SUBURBAN K1500; 2005/2005; GASOLINA; PRETA; 7 LUGARES - BLINDADO")</f>
      </c>
      <c r="C14" s="4" t="inlineStr">
        <is>
          <t>Não vendido</t>
        </is>
      </c>
      <c r="D14" s="4" t="inlineStr">
        <is>
          <t>113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=HYPERLINK("https://www.leilaoonline.com.br/lote/detalhe/14696", "237")</f>
      </c>
      <c r="B15" s="4" t="s">
        <f>=HYPERLINK("https://www.leilaoonline.com.br/lote/detalhe/14696", "I/ MMC LANCER 2.0; 2014/2014; BRANCA; GASOLINA - APROX. 12.000KM")</f>
      </c>
      <c r="C15" s="4" t="inlineStr">
        <is>
          <t>Vendido</t>
        </is>
      </c>
      <c r="D15" s="4" t="inlineStr">
        <is>
          <t>62</t>
        </is>
      </c>
      <c r="E15" s="5" t="inlineStr">
        <is>
          <t>34.250,00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=HYPERLINK("https://www.leilaoonline.com.br/lote/detalhe/14688", "238")</f>
      </c>
      <c r="B16" s="4" t="s">
        <f>=HYPERLINK("https://www.leilaoonline.com.br/lote/detalhe/14688", "I/ VW PASSAT VAR 2.0T; 2006/2007; GASOLINA; BLINDADO")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22.000,00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=HYPERLINK("https://www.leilaoonline.com.br/lote/detalhe/14680", "239")</f>
      </c>
      <c r="B17" s="4" t="s">
        <f>=HYPERLINK("https://www.leilaoonline.com.br/lote/detalhe/14680", "CITROEN; C3 PICASSO GLX M; 2011/2012; PRETA; ALCO./GASOL.")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=HYPERLINK("https://www.leilaoonline.com.br/lote/detalhe/14673", "240")</f>
      </c>
      <c r="B18" s="4" t="s">
        <f>=HYPERLINK("https://www.leilaoonline.com.br/lote/detalhe/14673", "FIAT/SIENA FIRE 16V, ANO 2003, ALCO/GASOL., PRETA")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=HYPERLINK("https://www.leilaoonline.com.br/lote/detalhe/15055", "241")</f>
      </c>
      <c r="B19" s="4" t="s">
        <f>=HYPERLINK("https://www.leilaoonline.com.br/lote/detalhe/15055", "VW; SANTANA; 2000/2001; AZUL; GASOLINA; - RODA, PNEU E SUSPENSÃO LEGALIZADOS -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9.400,00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=HYPERLINK("https://www.leilaoonline.com.br/lote/detalhe/14682", "242")</f>
      </c>
      <c r="B20" s="4" t="s">
        <f>=HYPERLINK("https://www.leilaoonline.com.br/lote/detalhe/14682", "MMC; L200 OUTDOOR; 2010/2011; BRANCA; DIESEL - IPVA 2018 PAGO -")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=HYPERLINK("https://www.leilaoonline.com.br/lote/detalhe/14964", "245")</f>
      </c>
      <c r="B21" s="4" t="s">
        <f>=HYPERLINK("https://www.leilaoonline.com.br/lote/detalhe/14964", "HONDA; CITY DX CVT; 2016/2016; PRATA; ALCO./GASOL. - APROX. 5.200KM -")</f>
      </c>
      <c r="C21" s="4" t="inlineStr">
        <is>
          <t>Não vendido</t>
        </is>
      </c>
      <c r="D21" s="4" t="inlineStr">
        <is>
          <t>78</t>
        </is>
      </c>
      <c r="E21" s="5" t="inlineStr">
        <is>
          <t>38.500,00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=HYPERLINK("https://www.leilaoonline.com.br/lote/detalhe/15063", "246")</f>
      </c>
      <c r="B22" s="4" t="s">
        <f>=HYPERLINK("https://www.leilaoonline.com.br/lote/detalhe/15063", "VW GOL GTS, ANO/MOD 1988/1989, COR PRETA, COMB ALCOOL.; - SUSPENSÃO E TURBO LEGALIZADO - ")</f>
      </c>
      <c r="C22" s="4" t="inlineStr">
        <is>
          <t>Vendido</t>
        </is>
      </c>
      <c r="D22" s="4" t="inlineStr">
        <is>
          <t>46</t>
        </is>
      </c>
      <c r="E22" s="5" t="inlineStr">
        <is>
          <t>12.100,00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=HYPERLINK("https://www.leilaoonline.com.br/lote/detalhe/15056", "247")</f>
      </c>
      <c r="B23" s="4" t="s">
        <f>=HYPERLINK("https://www.leilaoonline.com.br/lote/detalhe/15056", "I/ MMC LANCER 2.0 "CVT"; 2012/2013; PRATA; GASOLINA")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=HYPERLINK("https://www.leilaoonline.com.br/lote/detalhe/14702", "250")</f>
      </c>
      <c r="B24" s="4" t="s">
        <f>=HYPERLINK("https://www.leilaoonline.com.br/lote/detalhe/14702", "HYUNDAI / TUCSON GLSB, ANO 2012/2013 AUTOMÁTICO, GASOLINA; PLACA FINAL 09")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=HYPERLINK("https://www.leilaoonline.com.br/lote/detalhe/14701", "251")</f>
      </c>
      <c r="B25" s="4" t="s">
        <f>=HYPERLINK("https://www.leilaoonline.com.br/lote/detalhe/14701", "HYUNDAI / TUCSON GLSB, ANO 2012/2013 AUTOMÁTICO, GASOLINA; PLACA FINAL 29")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=HYPERLINK("https://www.leilaoonline.com.br/lote/detalhe/14699", "265")</f>
      </c>
      <c r="B26" s="4" t="s">
        <f>=HYPERLINK("https://www.leilaoonline.com.br/lote/detalhe/14699", "HONDA CITY LX AUTOMÁTICO, FLEX,  ANO/MOD 2009/2010, COR VERDE 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=HYPERLINK("https://www.leilaoonline.com.br/lote/detalhe/14698", "266")</f>
      </c>
      <c r="B27" s="4" t="s">
        <f>=HYPERLINK("https://www.leilaoonline.com.br/lote/detalhe/14698", "GM/ CORSA HATCH PREMIUM 1.4, ANO/MOD 2008/2009, COR PRATA, FLEX")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=HYPERLINK("https://www.leilaoonline.com.br/lote/detalhe/14965", "267")</f>
      </c>
      <c r="B28" s="4" t="s">
        <f>=HYPERLINK("https://www.leilaoonline.com.br/lote/detalhe/14965", "HONDA, FIT EX, 2013/2014, CINZA; ALCO./GASOL. - APROX. 25.000 KM -")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=HYPERLINK("https://www.leilaoonline.com.br/lote/detalhe/14679", "268")</f>
      </c>
      <c r="B29" s="4" t="s">
        <f>=HYPERLINK("https://www.leilaoonline.com.br/lote/detalhe/14679", "I/ JAC J3; 2012/2013; PRATA; GASOL./ALCOL.")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13.600,00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=HYPERLINK("https://www.leilaoonline.com.br/lote/detalhe/15107", "269")</f>
      </c>
      <c r="B30" s="4" t="s">
        <f>=HYPERLINK("https://www.leilaoonline.com.br/lote/detalhe/15107", "I/FORD; TRST MODIFICAR TP; 2010/2011; BRANCA; DIESEL")</f>
      </c>
      <c r="C30" s="4" t="inlineStr">
        <is>
          <t>Vendido</t>
        </is>
      </c>
      <c r="D30" s="4" t="inlineStr">
        <is>
          <t>57</t>
        </is>
      </c>
      <c r="E30" s="5" t="inlineStr">
        <is>
          <t>18.250,00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=HYPERLINK("https://www.leilaoonline.com.br/lote/detalhe/14967", "270")</f>
      </c>
      <c r="B31" s="4" t="s">
        <f>=HYPERLINK("https://www.leilaoonline.com.br/lote/detalhe/14967", "PEUGEOT; 208 GRIFFE A; 2013/2014; BRANCA; ALCO/GASOL.")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27.750,00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=HYPERLINK("https://www.leilaoonline.com.br/lote/detalhe/14684", "271")</f>
      </c>
      <c r="B32" s="4" t="s">
        <f>=HYPERLINK("https://www.leilaoonline.com.br/lote/detalhe/14684", "FIAT/STILO SPORTING FLEX, 2008/2009, ALCO./GASOL")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=HYPERLINK("https://www.leilaoonline.com.br/lote/detalhe/14703", "273")</f>
      </c>
      <c r="B33" s="4" t="s">
        <f>=HYPERLINK("https://www.leilaoonline.com.br/lote/detalhe/14703", "I; CHEVROLET TRACKER LTZ AT; 2014/2015; BRANCA; ALCO./GASOL.")</f>
      </c>
      <c r="C33" s="4" t="inlineStr">
        <is>
          <t>Não vendido</t>
        </is>
      </c>
      <c r="D33" s="4" t="inlineStr">
        <is>
          <t>90</t>
        </is>
      </c>
      <c r="E33" s="5" t="inlineStr">
        <is>
          <t>45.250,00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=HYPERLINK("https://www.leilaoonline.com.br/lote/detalhe/14692", "275")</f>
      </c>
      <c r="B34" s="4" t="s">
        <f>=HYPERLINK("https://www.leilaoonline.com.br/lote/detalhe/14692", "VW/GOL 1.0 GIV, ANO/MOD 2013/14, BRANCA, FLEX")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9.000,00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=HYPERLINK("https://www.leilaoonline.com.br/lote/detalhe/14700", "292")</f>
      </c>
      <c r="B35" s="4" t="s">
        <f>=HYPERLINK("https://www.leilaoonline.com.br/lote/detalhe/14700", "FIAT/ UNO VIVACE; 2015/2015; BRANCA; ALCO./GASOL.")</f>
      </c>
      <c r="C35" s="4" t="inlineStr">
        <is>
          <t>Vendido</t>
        </is>
      </c>
      <c r="D35" s="4" t="inlineStr">
        <is>
          <t>50</t>
        </is>
      </c>
      <c r="E35" s="5" t="inlineStr">
        <is>
          <t>15.150,00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=HYPERLINK("https://www.leilaoonline.com.br/lote/detalhe/14695", "293")</f>
      </c>
      <c r="B36" s="4" t="s">
        <f>=HYPERLINK("https://www.leilaoonline.com.br/lote/detalhe/14695", "VW/GOL 1.0 GIV, ANO/MOD 2013/14, BRANCA, FLEX")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8.550,00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=HYPERLINK("https://www.leilaoonline.com.br/lote/detalhe/14690", "294")</f>
      </c>
      <c r="B37" s="4" t="s">
        <f>=HYPERLINK("https://www.leilaoonline.com.br/lote/detalhe/14690", "VW/GOL 1.0 GIV, ANO/MOD 2013/14, BRANCA, FLEX")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=HYPERLINK("https://www.leilaoonline.com.br/lote/detalhe/14685", "295")</f>
      </c>
      <c r="B38" s="4" t="s">
        <f>=HYPERLINK("https://www.leilaoonline.com.br/lote/detalhe/14685", "GM/MERIVA JOY, ANO/MOD 2007/2008, COR BRANCA, COM KIT GÁS")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=HYPERLINK("https://www.leilaoonline.com.br/lote/detalhe/14686", "298")</f>
      </c>
      <c r="B39" s="4" t="s">
        <f>=HYPERLINK("https://www.leilaoonline.com.br/lote/detalhe/14686", "HONDA FIT LX, ANO 2005, COR VERDE")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=HYPERLINK("https://www.leilaoonline.com.br/lote/detalhe/14687", "299")</f>
      </c>
      <c r="B40" s="4" t="s">
        <f>=HYPERLINK("https://www.leilaoonline.com.br/lote/detalhe/14687", "FIAT/PALIO WEEKEND 1.6 16V, ANO 2002")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=HYPERLINK("https://www.leilaoonline.com.br/lote/detalhe/15108", "300")</f>
      </c>
      <c r="B41" s="4" t="s">
        <f>=HYPERLINK("https://www.leilaoonline.com.br/lote/detalhe/15108", "I/FORD; TRST MODIFICAR TP; 2010/2011; BRANCA; DIESEL")</f>
      </c>
      <c r="C41" s="4" t="inlineStr">
        <is>
          <t>Não vendido</t>
        </is>
      </c>
      <c r="D41" s="4" t="inlineStr">
        <is>
          <t>57</t>
        </is>
      </c>
      <c r="E41" s="5" t="inlineStr">
        <is>
          <t>18.150,00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=HYPERLINK("https://www.leilaoonline.com.br/lote/detalhe/14693", "302")</f>
      </c>
      <c r="B42" s="4" t="s">
        <f>=HYPERLINK("https://www.leilaoonline.com.br/lote/detalhe/14693", "FIAT / FIORINO, ANO/MOD 2010/2011, BRANCA; ALCO/GASOL.")</f>
      </c>
      <c r="C42" s="4" t="inlineStr">
        <is>
          <t>Vendido</t>
        </is>
      </c>
      <c r="D42" s="4" t="inlineStr">
        <is>
          <t>23</t>
        </is>
      </c>
      <c r="E42" s="5" t="inlineStr">
        <is>
          <t>10.200,00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=HYPERLINK("https://www.leilaoonline.com.br/lote/detalhe/14675", "303")</f>
      </c>
      <c r="B43" s="4" t="s">
        <f>=HYPERLINK("https://www.leilaoonline.com.br/lote/detalhe/14675", "FORD / CARGO 815 E; 2007/2008; BRANCA; DIESEL")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30.750,00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=HYPERLINK("https://www.leilaoonline.com.br/lote/detalhe/14676", "304")</f>
      </c>
      <c r="B44" s="4" t="s">
        <f>=HYPERLINK("https://www.leilaoonline.com.br/lote/detalhe/14676", "VOLVO/ NL 12 360 4X2; 1993/1993; BRANCA; DIESEL")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=HYPERLINK("https://www.leilaoonline.com.br/lote/detalhe/14689", "305")</f>
      </c>
      <c r="B45" s="4" t="s">
        <f>=HYPERLINK("https://www.leilaoonline.com.br/lote/detalhe/14689", "VW/GOL 1.0, ANO/MOD 2013/14, BRANCA, FLEX")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9.900,00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=HYPERLINK("https://www.leilaoonline.com.br/lote/detalhe/14694", "306")</f>
      </c>
      <c r="B46" s="4" t="s">
        <f>=HYPERLINK("https://www.leilaoonline.com.br/lote/detalhe/14694", "VW/GOL 1.0 GIV, ANO/MOD 2013/14, BRANCA, FLEX")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7.950,00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=HYPERLINK("https://www.leilaoonline.com.br/lote/detalhe/14674", "308")</f>
      </c>
      <c r="B47" s="4" t="s">
        <f>=HYPERLINK("https://www.leilaoonline.com.br/lote/detalhe/14674", "MERCEDES BENZ/ 1723, 1998/1999, PRATA, DIESEL,")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=HYPERLINK("https://www.leilaoonline.com.br/lote/detalhe/14677", "309")</f>
      </c>
      <c r="B48" s="4" t="s">
        <f>=HYPERLINK("https://www.leilaoonline.com.br/lote/detalhe/14677", "FORD/750, ANO/MOD 1976/1977 GUINCHO")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=HYPERLINK("https://www.leilaoonline.com.br/lote/detalhe/14678", "310")</f>
      </c>
      <c r="B49" s="4" t="s">
        <f>=HYPERLINK("https://www.leilaoonline.com.br/lote/detalhe/14678", "ROLO COMPACTADOR DYNAPAC MOD CG11; MOTOR AGRALE DIESEL")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6.100,00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=HYPERLINK("https://www.leilaoonline.com.br/lote/detalhe/14691", "312")</f>
      </c>
      <c r="B50" s="4" t="s">
        <f>=HYPERLINK("https://www.leilaoonline.com.br/lote/detalhe/14691", "VW/GOL 1.0 GIV, ANO/MOD 2013/14, BRANCA, FLEX")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7.800,00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2026-06-20T06:14:49.00Z</dcterms:created>
  <dc:creator>Tellks Tecnologia</dc:creator>
  <cp:revision>0</cp:revision>
</cp:coreProperties>
</file>