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GM/TRACKER • HONDA CITY 16 • CIVIC LXR 14 • FIT EX 14 • L200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=HYPERLINK("https://www.leilaoonline.com.br/lote/detalhe/15286", "205")</f>
      </c>
      <c r="B11" s="4" t="s">
        <f>=HYPERLINK("https://www.leilaoonline.com.br/lote/detalhe/15286", "GMC; 6100; 1999/2000; VERMELHA; DIESEL")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=HYPERLINK("https://www.leilaoonline.com.br/lote/detalhe/15220", "208")</f>
      </c>
      <c r="B12" s="4" t="s">
        <f>=HYPERLINK("https://www.leilaoonline.com.br/lote/detalhe/15220", "FIAT; PALIO WK TREKK 1.6; 2012/2013; ALCO./GASOL. BRANCA; 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=HYPERLINK("https://www.leilaoonline.com.br/lote/detalhe/15216", "210")</f>
      </c>
      <c r="B13" s="4" t="s">
        <f>=HYPERLINK("https://www.leilaoonline.com.br/lote/detalhe/15216", "MMC; L200 SPORT 4X4 HPE; 2005/2005; PRETA; DIESEL - AUTOMATICO")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=HYPERLINK("https://www.leilaoonline.com.br/lote/detalhe/15292", "212")</f>
      </c>
      <c r="B14" s="4" t="s">
        <f>=HYPERLINK("https://www.leilaoonline.com.br/lote/detalhe/15292", "VW; UP TAKE MA; 2016/2016; VERMELHA; ALCO./GASOL.")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=HYPERLINK("https://www.leilaoonline.com.br/lote/detalhe/15222", "220")</f>
      </c>
      <c r="B15" s="4" t="s">
        <f>=HYPERLINK("https://www.leilaoonline.com.br/lote/detalhe/15222", "PEUGEOT; 2008 ALURE AT; 2016/2017; PRETA; ALCO/GASOL.")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37.250,00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=HYPERLINK("https://www.leilaoonline.com.br/lote/detalhe/15283", "221")</f>
      </c>
      <c r="B16" s="4" t="s">
        <f>=HYPERLINK("https://www.leilaoonline.com.br/lote/detalhe/15283", "I, LR FREELANDER 2 SD4 SE; 2012/2012, VERDE, DIESEL, ")</f>
      </c>
      <c r="C16" s="4" t="inlineStr">
        <is>
          <t>Não vendido</t>
        </is>
      </c>
      <c r="D16" s="4" t="inlineStr">
        <is>
          <t>91</t>
        </is>
      </c>
      <c r="E16" s="5" t="inlineStr">
        <is>
          <t>55.250,00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=HYPERLINK("https://www.leilaoonline.com.br/lote/detalhe/15285", "222")</f>
      </c>
      <c r="B17" s="4" t="s">
        <f>=HYPERLINK("https://www.leilaoonline.com.br/lote/detalhe/15285", "HONDA CIVIC LXR 2.0; 2013/2014; CINZA; ALCO./GASOL.")</f>
      </c>
      <c r="C17" s="4" t="inlineStr">
        <is>
          <t>Não vendido</t>
        </is>
      </c>
      <c r="D17" s="4" t="inlineStr">
        <is>
          <t>68</t>
        </is>
      </c>
      <c r="E17" s="5" t="inlineStr">
        <is>
          <t>31.500,00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=HYPERLINK("https://www.leilaoonline.com.br/lote/detalhe/15296", "224")</f>
      </c>
      <c r="B18" s="4" t="s">
        <f>=HYPERLINK("https://www.leilaoonline.com.br/lote/detalhe/15296", "I/ MMC LANCER 2.0 "GT"; 2012/2012; PRETA; GASOLINA; "COMPLETO COM TETO E CAMBIO BORBOLETA"")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=HYPERLINK("https://www.leilaoonline.com.br/lote/detalhe/15295", "235")</f>
      </c>
      <c r="B19" s="4" t="s">
        <f>=HYPERLINK("https://www.leilaoonline.com.br/lote/detalhe/15295", "FIAT SIENA FIRE FLEX; 2007/2008; CINZA; ALCO./GASOL")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9.350,00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=HYPERLINK("https://www.leilaoonline.com.br/lote/detalhe/15298", "236")</f>
      </c>
      <c r="B20" s="4" t="s">
        <f>=HYPERLINK("https://www.leilaoonline.com.br/lote/detalhe/15298", "FIAT DOBLO ADVENTURE, 2003/2004, GASOLINA/GNV, VERDE")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=HYPERLINK("https://www.leilaoonline.com.br/lote/detalhe/15190", "238")</f>
      </c>
      <c r="B21" s="4" t="s">
        <f>=HYPERLINK("https://www.leilaoonline.com.br/lote/detalhe/15190", "I/ VW PASSAT VAR 2.0T; 2006/2007; GASOLINA; BLINDADO")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=HYPERLINK("https://www.leilaoonline.com.br/lote/detalhe/15294", "240")</f>
      </c>
      <c r="B22" s="4" t="s">
        <f>=HYPERLINK("https://www.leilaoonline.com.br/lote/detalhe/15294", "FIAT/SIENA FIRE 16V, ANO 2003, ALCO/GASOL., PRETA")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=HYPERLINK("https://www.leilaoonline.com.br/lote/detalhe/15204", "241")</f>
      </c>
      <c r="B23" s="4" t="s">
        <f>=HYPERLINK("https://www.leilaoonline.com.br/lote/detalhe/15204", "VW; SANTANA; 2000/2001; AZUL; GASOLINA; - RODA, PNEU E SUSPENSÃO LEGALIZADOS - ")</f>
      </c>
      <c r="C23" s="4" t="inlineStr">
        <is>
          <t>Vendido</t>
        </is>
      </c>
      <c r="D23" s="4" t="inlineStr">
        <is>
          <t>21</t>
        </is>
      </c>
      <c r="E23" s="5" t="inlineStr">
        <is>
          <t>10.850,00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=HYPERLINK("https://www.leilaoonline.com.br/lote/detalhe/15201", "245")</f>
      </c>
      <c r="B24" s="4" t="s">
        <f>=HYPERLINK("https://www.leilaoonline.com.br/lote/detalhe/15201", "HONDA; CITY DX CVT; 2016/2016; PRATA; ALCO./GASOL. - APROX. 5.200KM -")</f>
      </c>
      <c r="C24" s="4" t="inlineStr">
        <is>
          <t>Não vendido</t>
        </is>
      </c>
      <c r="D24" s="4" t="inlineStr">
        <is>
          <t>68</t>
        </is>
      </c>
      <c r="E24" s="5" t="inlineStr">
        <is>
          <t>33.000,00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=HYPERLINK("https://www.leilaoonline.com.br/lote/detalhe/15205", "247")</f>
      </c>
      <c r="B25" s="4" t="s">
        <f>=HYPERLINK("https://www.leilaoonline.com.br/lote/detalhe/15205", "I/ MMC LANCER 2.0 "CVT"; 2012/2013; PRATA; GASOLINA")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=HYPERLINK("https://www.leilaoonline.com.br/lote/detalhe/15198", "265")</f>
      </c>
      <c r="B26" s="4" t="s">
        <f>=HYPERLINK("https://www.leilaoonline.com.br/lote/detalhe/15198", "HONDA CITY 1.5 LX  16V AUTOMÁTICO, FLEX 4P,  ANO/MOD. 2009 / 2010, COR VERDE 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=HYPERLINK("https://www.leilaoonline.com.br/lote/detalhe/15197", "266")</f>
      </c>
      <c r="B27" s="4" t="s">
        <f>=HYPERLINK("https://www.leilaoonline.com.br/lote/detalhe/15197", "GM/ CORSA HATCH PREMIUM 1.4, ANO/MOD 2008/2009, COR PRATA, FLEX")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11.150,00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=HYPERLINK("https://www.leilaoonline.com.br/lote/detalhe/15202", "267")</f>
      </c>
      <c r="B28" s="4" t="s">
        <f>=HYPERLINK("https://www.leilaoonline.com.br/lote/detalhe/15202", "HONDA, FIT EX, 2013/2014, CINZA; ALCO./GASOL. - APROX. 25.000 KM -")</f>
      </c>
      <c r="C28" s="4" t="inlineStr">
        <is>
          <t>Não vendido</t>
        </is>
      </c>
      <c r="D28" s="4" t="inlineStr">
        <is>
          <t>54</t>
        </is>
      </c>
      <c r="E28" s="5" t="inlineStr">
        <is>
          <t>30.750,00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=HYPERLINK("https://www.leilaoonline.com.br/lote/detalhe/15284", "268")</f>
      </c>
      <c r="B29" s="4" t="s">
        <f>=HYPERLINK("https://www.leilaoonline.com.br/lote/detalhe/15284", "I, LR FREELANDER 2 SE; 2007/2007, PRETA, GASOLINA, 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=HYPERLINK("https://www.leilaoonline.com.br/lote/detalhe/15203", "270")</f>
      </c>
      <c r="B30" s="4" t="s">
        <f>=HYPERLINK("https://www.leilaoonline.com.br/lote/detalhe/15203", "PEUGEOT; 208 GRIFFE A; 2013/2014; BRANCA; ALCO/GASOL. - IPVA, DPVAT 2018 PAGO - 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30.750,00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=HYPERLINK("https://www.leilaoonline.com.br/lote/detalhe/15189", "271")</f>
      </c>
      <c r="B31" s="4" t="s">
        <f>=HYPERLINK("https://www.leilaoonline.com.br/lote/detalhe/15189", "FIAT/STILO SPORTING FLEX, 2008/2009, ALCO./GASOL")</f>
      </c>
      <c r="C31" s="4" t="inlineStr">
        <is>
          <t>Não vendido</t>
        </is>
      </c>
      <c r="D31" s="4" t="inlineStr">
        <is>
          <t>49</t>
        </is>
      </c>
      <c r="E31" s="5" t="inlineStr">
        <is>
          <t>16.300,00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=HYPERLINK("https://www.leilaoonline.com.br/lote/detalhe/15297", "272")</f>
      </c>
      <c r="B32" s="4" t="s">
        <f>=HYPERLINK("https://www.leilaoonline.com.br/lote/detalhe/15297", "I/FORD; TRST MODIFICAR TP; 2010/2011; BRANCA; DIESEL")</f>
      </c>
      <c r="C32" s="4" t="inlineStr">
        <is>
          <t>Vendido</t>
        </is>
      </c>
      <c r="D32" s="4" t="inlineStr">
        <is>
          <t>84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=HYPERLINK("https://www.leilaoonline.com.br/lote/detalhe/15199", "273")</f>
      </c>
      <c r="B33" s="4" t="s">
        <f>=HYPERLINK("https://www.leilaoonline.com.br/lote/detalhe/15199", "I; CHEVROLET TRACKER LTZ AT; 2014/2015; BRANCA; ALCO./GASOL.")</f>
      </c>
      <c r="C33" s="4" t="inlineStr">
        <is>
          <t>Vendido</t>
        </is>
      </c>
      <c r="D33" s="4" t="inlineStr">
        <is>
          <t>76</t>
        </is>
      </c>
      <c r="E33" s="5" t="inlineStr">
        <is>
          <t>43.250,00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=HYPERLINK("https://www.leilaoonline.com.br/lote/detalhe/15215", "274")</f>
      </c>
      <c r="B34" s="4" t="s">
        <f>=HYPERLINK("https://www.leilaoonline.com.br/lote/detalhe/15215", "CELTA LIFE/ LS 1.0 MPFI 8V FLEXPOWER 2P, ANO/MOD2011/2012, COR PRATA, FLEX. PL. EUY-4487")</f>
      </c>
      <c r="C34" s="4" t="inlineStr">
        <is>
          <t>Vendido</t>
        </is>
      </c>
      <c r="D34" s="4" t="inlineStr">
        <is>
          <t>45</t>
        </is>
      </c>
      <c r="E34" s="5" t="inlineStr">
        <is>
          <t>9.100,00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=HYPERLINK("https://www.leilaoonline.com.br/lote/detalhe/15194", "275")</f>
      </c>
      <c r="B35" s="4" t="s">
        <f>=HYPERLINK("https://www.leilaoonline.com.br/lote/detalhe/15194", "VW/GOL 1.0 GIV, ANO/MOD 2013/14, BRANCA, FLEX")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10.200,00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=HYPERLINK("https://www.leilaoonline.com.br/lote/detalhe/15443", "276")</f>
      </c>
      <c r="B36" s="4" t="s">
        <f>=HYPERLINK("https://www.leilaoonline.com.br/lote/detalhe/15443", "I/ MMC LANCER 2.0 GT; 2011/2012; PRETA; GASOLINA")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=HYPERLINK("https://www.leilaoonline.com.br/lote/detalhe/15196", "293")</f>
      </c>
      <c r="B37" s="4" t="s">
        <f>=HYPERLINK("https://www.leilaoonline.com.br/lote/detalhe/15196", "VW/GOL 1.0 GIV, ANO/MOD 2013/14, BRANCA, FLEX")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7.800,00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=HYPERLINK("https://www.leilaoonline.com.br/lote/detalhe/15192", "294")</f>
      </c>
      <c r="B38" s="4" t="s">
        <f>=HYPERLINK("https://www.leilaoonline.com.br/lote/detalhe/15192", "VW/GOL 1.0 GIV, ANO/MOD 2013/14, BRANCA, FLEX")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9.450,00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=HYPERLINK("https://www.leilaoonline.com.br/lote/detalhe/15293", "300")</f>
      </c>
      <c r="B39" s="4" t="s">
        <f>=HYPERLINK("https://www.leilaoonline.com.br/lote/detalhe/15293", "I/FORD; TRST MODIFICAR TP; 2010/2011; BRANCA; DIESEL")</f>
      </c>
      <c r="C39" s="4" t="inlineStr">
        <is>
          <t>Vendido</t>
        </is>
      </c>
      <c r="D39" s="4" t="inlineStr">
        <is>
          <t>43</t>
        </is>
      </c>
      <c r="E39" s="5" t="inlineStr">
        <is>
          <t>18.600,00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=HYPERLINK("https://www.leilaoonline.com.br/lote/detalhe/15191", "305")</f>
      </c>
      <c r="B40" s="4" t="s">
        <f>=HYPERLINK("https://www.leilaoonline.com.br/lote/detalhe/15191", "VW/GOL 1.0, ANO/MOD 2013/14, BRANCA, FLEX")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9.900,00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=HYPERLINK("https://www.leilaoonline.com.br/lote/detalhe/15195", "306")</f>
      </c>
      <c r="B41" s="4" t="s">
        <f>=HYPERLINK("https://www.leilaoonline.com.br/lote/detalhe/15195", "VW/GOL 1.0 GIV, ANO/MOD 2013/14, BRANCA, FLEX")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=HYPERLINK("https://www.leilaoonline.com.br/lote/detalhe/15185", "309")</f>
      </c>
      <c r="B42" s="4" t="s">
        <f>=HYPERLINK("https://www.leilaoonline.com.br/lote/detalhe/15185", "FORD/750, ANO/MOD 1976/1977 GUINCHO")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=HYPERLINK("https://www.leilaoonline.com.br/lote/detalhe/15186", "310")</f>
      </c>
      <c r="B43" s="4" t="s">
        <f>=HYPERLINK("https://www.leilaoonline.com.br/lote/detalhe/15186", "ROLO COMPACTADOR DYNAPAC MOD CG11; MOTOR AGRALE DIESEL")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6.300,00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=HYPERLINK("https://www.leilaoonline.com.br/lote/detalhe/15193", "312")</f>
      </c>
      <c r="B44" s="4" t="s">
        <f>=HYPERLINK("https://www.leilaoonline.com.br/lote/detalhe/15193", "VW/GOL 1.0 GIV, ANO/MOD 2013/14, BRANCA, FLEX")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=HYPERLINK("https://www.leilaoonline.com.br/lote/detalhe/15444", "313")</f>
      </c>
      <c r="B45" s="4" t="s">
        <f>=HYPERLINK("https://www.leilaoonline.com.br/lote/detalhe/15444", "VW KOMI FURGÃO; 2006/2007; GASOLINA; BRANCA")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8.000,00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2026-05-01T18:23:01.00Z</dcterms:created>
  <dc:creator>Tellks Tecnologia</dc:creator>
  <cp:revision>0</cp:revision>
</cp:coreProperties>
</file>