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GOL 20 • Sportage 14 • Iveco Daily • HR-V 21 • Hilux 08 • Chev. Onix 20 • Sandero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=HYPERLINK("https://www.leilaoonline.com.br/lote/detalhe/257716", "025")</f>
      </c>
      <c r="B11" s="4" t="s">
        <f>=HYPERLINK("https://www.leilaoonline.com.br/lote/detalhe/257716", "veja o vídeo!! I/CHEV CRUZE LTZ NB AT; 2018/2018; VERMELHA; ALCO./GASOL. - FUNCIONANDO - IPVA 2024 OK")</f>
      </c>
      <c r="C11" s="4" t="inlineStr">
        <is>
          <t>Não vendido</t>
        </is>
      </c>
      <c r="D11" s="4" t="inlineStr">
        <is>
          <t>60</t>
        </is>
      </c>
      <c r="E11" s="5" t="inlineStr">
        <is>
          <t>54.500,00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=HYPERLINK("https://www.leilaoonline.com.br/lote/detalhe/257238", "030")</f>
      </c>
      <c r="B12" s="4" t="s">
        <f>=HYPERLINK("https://www.leilaoonline.com.br/lote/detalhe/257238", "veja o vídeo!! KIA/SPORTAGE; 2013/2014; BRANCA; ALCO./GASOL. - FUNCIONANDO")</f>
      </c>
      <c r="C12" s="4" t="inlineStr">
        <is>
          <t>Não vendido</t>
        </is>
      </c>
      <c r="D12" s="4" t="inlineStr">
        <is>
          <t>14</t>
        </is>
      </c>
      <c r="E12" s="5" t="inlineStr">
        <is>
          <t>35.500,00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=HYPERLINK("https://www.leilaoonline.com.br/lote/detalhe/257233", "035")</f>
      </c>
      <c r="B13" s="4" t="s">
        <f>=HYPERLINK("https://www.leilaoonline.com.br/lote/detalhe/257233", "veja o vídeo!! VW/GOL 1.0L MC4; 2019/2020; BRANCO; ALCO./GASOL. - FUNCIONANDO - IPVA 2024 OK")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27.000,00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=HYPERLINK("https://www.leilaoonline.com.br/lote/detalhe/257227", "040")</f>
      </c>
      <c r="B14" s="4" t="s">
        <f>=HYPERLINK("https://www.leilaoonline.com.br/lote/detalhe/257227", "veja o vídeo!! I/M. BENZ SLK 250 CGI; 2014/2014; VERMELHA; GASOLINA -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135.000,00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=HYPERLINK("https://www.leilaoonline.com.br/lote/detalhe/257239", "045")</f>
      </c>
      <c r="B15" s="4" t="s">
        <f>=HYPERLINK("https://www.leilaoonline.com.br/lote/detalhe/257239", "I/VOLVO XC60 3.0TDYNAMIC; 2011/2011; CINZA; GASOLINA - FUNCIONANDO - IPVA 2024 OK")</f>
      </c>
      <c r="C15" s="4" t="inlineStr">
        <is>
          <t>Não vendido</t>
        </is>
      </c>
      <c r="D15" s="4" t="inlineStr">
        <is>
          <t>20</t>
        </is>
      </c>
      <c r="E15" s="5" t="inlineStr">
        <is>
          <t>24.500,00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=HYPERLINK("https://www.leilaoonline.com.br/lote/detalhe/257229", "050")</f>
      </c>
      <c r="B16" s="4" t="s">
        <f>=HYPERLINK("https://www.leilaoonline.com.br/lote/detalhe/257229", "veja o vídeo!! IVECO/DAILYCITY3813 VAN; 2006/2006; BRANCA; DIESEL - FUNCIONANDO - IPVA 2024 OK")</f>
      </c>
      <c r="C16" s="4" t="inlineStr">
        <is>
          <t>Não vendido</t>
        </is>
      </c>
      <c r="D16" s="4" t="inlineStr">
        <is>
          <t>50</t>
        </is>
      </c>
      <c r="E16" s="5" t="inlineStr">
        <is>
          <t>39.500,00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=HYPERLINK("https://www.leilaoonline.com.br/lote/detalhe/257226", "055")</f>
      </c>
      <c r="B17" s="4" t="s">
        <f>=HYPERLINK("https://www.leilaoonline.com.br/lote/detalhe/257226", "veja o vídeo!! HONDA/HR-V EXL CVT; 2021/2021; CINZA; ALCO./GASOL. - FUNCIONANDO - IPVA 2024 OK")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90.750,00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=HYPERLINK("https://www.leilaoonline.com.br/lote/detalhe/257225", "060")</f>
      </c>
      <c r="B18" s="4" t="s">
        <f>=HYPERLINK("https://www.leilaoonline.com.br/lote/detalhe/257225", "veja o vídeo!! I/HONDA CR-V EXL; 2008/2008; PRATA; GASOLINA - FUNCIONANDO - IPVA 2024 OK")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23.000,00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=HYPERLINK("https://www.leilaoonline.com.br/lote/detalhe/257236", "065")</f>
      </c>
      <c r="B19" s="4" t="s">
        <f>=HYPERLINK("https://www.leilaoonline.com.br/lote/detalhe/257236", "veja o vídeo!! I/TOYOTA HILUX CD4X4 SRV; 2007/2008; PRETA; DIESEL - FUNCIONANDO - IPVA 2024 OK")</f>
      </c>
      <c r="C19" s="4" t="inlineStr">
        <is>
          <t>Não vendido</t>
        </is>
      </c>
      <c r="D19" s="4" t="inlineStr">
        <is>
          <t>35</t>
        </is>
      </c>
      <c r="E19" s="5" t="inlineStr">
        <is>
          <t>72.500,00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=HYPERLINK("https://www.leilaoonline.com.br/lote/detalhe/257232", "070")</f>
      </c>
      <c r="B20" s="4" t="s">
        <f>=HYPERLINK("https://www.leilaoonline.com.br/lote/detalhe/257232", "veja o vídeo!! FIAT/PUNTO ATTRACTIVE; 2014/2015; PRATA; ALCO./GASOL. - FUNCIONANDO - IPVA 2024 OK")</f>
      </c>
      <c r="C20" s="4" t="inlineStr">
        <is>
          <t>Não vendido</t>
        </is>
      </c>
      <c r="D20" s="4" t="inlineStr">
        <is>
          <t>13</t>
        </is>
      </c>
      <c r="E20" s="5" t="inlineStr">
        <is>
          <t>21.000,00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=HYPERLINK("https://www.leilaoonline.com.br/lote/detalhe/257237", "075")</f>
      </c>
      <c r="B21" s="4" t="s">
        <f>=HYPERLINK("https://www.leilaoonline.com.br/lote/detalhe/257237", "veja o vídeo!! CHEV/ONIX PLUS JOY; 2019/2020; CINZA; ALCO./GASOL. - FUNCIONANDO - IPVA 2024 OK")</f>
      </c>
      <c r="C21" s="4" t="inlineStr">
        <is>
          <t>Não vendido</t>
        </is>
      </c>
      <c r="D21" s="4" t="inlineStr">
        <is>
          <t>13</t>
        </is>
      </c>
      <c r="E21" s="5" t="inlineStr">
        <is>
          <t>33.000,00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=HYPERLINK("https://www.leilaoonline.com.br/lote/detalhe/257221", "080")</f>
      </c>
      <c r="B22" s="4" t="s">
        <f>=HYPERLINK("https://www.leilaoonline.com.br/lote/detalhe/257221", "veja o vídeo!! I/BMW M135I; 2015/2016; AZUL; GAS. - FUNC. - APROX. 47.000KM - FIPE R$ 195.072,00")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37.500,00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=HYPERLINK("https://www.leilaoonline.com.br/lote/detalhe/257231", "085")</f>
      </c>
      <c r="B23" s="4" t="s">
        <f>=HYPERLINK("https://www.leilaoonline.com.br/lote/detalhe/257231", "veja o vídeo!! HONDA/HR-V EX CVT; 2019/2020; BRANCA; ALCO./GASOL. - FUNC. - IPVA 2024 OK")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45.000,00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=HYPERLINK("https://www.leilaoonline.com.br/lote/detalhe/257235", "090")</f>
      </c>
      <c r="B24" s="4" t="s">
        <f>=HYPERLINK("https://www.leilaoonline.com.br/lote/detalhe/257235", "veja o vídeo!! RENAULT/SANDERO PR1616VA; 2011/2012; PRATA; ALCO./GASOL. - FUNCIONANDO - IPVA 2024 OK")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=HYPERLINK("https://www.leilaoonline.com.br/lote/detalhe/257228", "095")</f>
      </c>
      <c r="B25" s="4" t="s">
        <f>=HYPERLINK("https://www.leilaoonline.com.br/lote/detalhe/257228", "veja o vídeo!! HONDA/CITY DX FLEX; 2011/2012; ALCO./GASOL. - FUNCIONANDO - IPVA 2024 OK")</f>
      </c>
      <c r="C25" s="4" t="inlineStr">
        <is>
          <t>Vendido</t>
        </is>
      </c>
      <c r="D25" s="4" t="inlineStr">
        <is>
          <t>25</t>
        </is>
      </c>
      <c r="E25" s="5" t="inlineStr">
        <is>
          <t>27.000,00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=HYPERLINK("https://www.leilaoonline.com.br/lote/detalhe/257234", "100")</f>
      </c>
      <c r="B26" s="4" t="s">
        <f>=HYPERLINK("https://www.leilaoonline.com.br/lote/detalhe/257234", "veja o vídeo!! CHEVROLET/ONIX 1.0MT LS; 2015/2016; PRETA; ALCO./GASOL. - FUNCIONANDO - IPVA 2024 OK")</f>
      </c>
      <c r="C26" s="4" t="inlineStr">
        <is>
          <t>Vendido</t>
        </is>
      </c>
      <c r="D26" s="4" t="inlineStr">
        <is>
          <t>23</t>
        </is>
      </c>
      <c r="E26" s="5" t="inlineStr">
        <is>
          <t>26.000,00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=HYPERLINK("https://www.leilaoonline.com.br/lote/detalhe/257241", "105")</f>
      </c>
      <c r="B27" s="4" t="s">
        <f>=HYPERLINK("https://www.leilaoonline.com.br/lote/detalhe/257241", "veja o vídeo!! HONDA/ELITE 125; 2022/2022; VERMELHA; GASOLINA - FUNCIONANDO - IPVA 2024 OK")</f>
      </c>
      <c r="C27" s="4" t="inlineStr">
        <is>
          <t>Vendido</t>
        </is>
      </c>
      <c r="D27" s="4" t="inlineStr">
        <is>
          <t>16</t>
        </is>
      </c>
      <c r="E27" s="5" t="inlineStr">
        <is>
          <t>8.500,00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=HYPERLINK("https://www.leilaoonline.com.br/lote/detalhe/257240", "200")</f>
      </c>
      <c r="B28" s="4" t="s">
        <f>=HYPERLINK("https://www.leilaoonline.com.br/lote/detalhe/257240", "JOGO DE RODA C/ PNEUS DE S10; MARCA MONACO; MEDIDAS: 205/70R1594P")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900,00</t>
        </is>
      </c>
      <c r="F2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2026-08-05T07:50:56.00Z</dcterms:created>
  <dc:creator>Tellks Tecnologia</dc:creator>
  <cp:revision>0</cp:revision>
</cp:coreProperties>
</file>