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S10 LT 14 • Etios 14 • Duster 21 • Onix LT2 • Fiat. Toro 20 • HR-V Tour.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=HYPERLINK("https://www.leilaoonline.com.br/lote/detalhe/262668", "030")</f>
      </c>
      <c r="B11" s="4" t="s">
        <f>=HYPERLINK("https://www.leilaoonline.com.br/lote/detalhe/262668", "TOYOTA HILUX SW4 SRV 4X4; 2008/2008; COR PRETA; DIESEL - FUNCIONANDO - IPVA 2024 OK")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45.000,00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=HYPERLINK("https://www.leilaoonline.com.br/lote/detalhe/262555", "035")</f>
      </c>
      <c r="B12" s="4" t="s">
        <f>=HYPERLINK("https://www.leilaoonline.com.br/lote/detalhe/262555", "VW/GOL 1.6L MB5; 2019/2020; BRANCA; ALCO./GASOL. - FUNCIONANDO")</f>
      </c>
      <c r="C12" s="4" t="inlineStr">
        <is>
          <t>Não vendido</t>
        </is>
      </c>
      <c r="D12" s="4" t="inlineStr">
        <is>
          <t>13</t>
        </is>
      </c>
      <c r="E12" s="5" t="inlineStr">
        <is>
          <t>30.000,00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=HYPERLINK("https://www.leilaoonline.com.br/lote/detalhe/262559", "040")</f>
      </c>
      <c r="B13" s="4" t="s">
        <f>=HYPERLINK("https://www.leilaoonline.com.br/lote/detalhe/262559", "veja o vídeo!! FIAT/DUCATO MAXI; 2001/2002; BRANCA; DIESEL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=HYPERLINK("https://www.leilaoonline.com.br/lote/detalhe/262530", "045")</f>
      </c>
      <c r="B14" s="4" t="s">
        <f>=HYPERLINK("https://www.leilaoonline.com.br/lote/detalhe/262530", "veja o vídeo!! TOYOTA/ETIOS SD X; 2014/2014; BRANCA; GASOL./ALCO./GNV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=HYPERLINK("https://www.leilaoonline.com.br/lote/detalhe/262536", "050")</f>
      </c>
      <c r="B15" s="4" t="s">
        <f>=HYPERLINK("https://www.leilaoonline.com.br/lote/detalhe/262536", "veja o vídeo!! CHEVROLET/S10 LT DD4A; 2013/2014; PRATA; DIESEL - FUNCIONANDO")</f>
      </c>
      <c r="C15" s="4" t="inlineStr">
        <is>
          <t>Não vendido</t>
        </is>
      </c>
      <c r="D15" s="4" t="inlineStr">
        <is>
          <t>22</t>
        </is>
      </c>
      <c r="E15" s="5" t="inlineStr">
        <is>
          <t>73.000,00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=HYPERLINK("https://www.leilaoonline.com.br/lote/detalhe/262560", "055")</f>
      </c>
      <c r="B16" s="4" t="s">
        <f>=HYPERLINK("https://www.leilaoonline.com.br/lote/detalhe/262560", "veja o vídeo!! CHEV/ONIX 10MT LT2; 2023/2024; PRETA; ALCO./GASOL. - FUNCIONANDO")</f>
      </c>
      <c r="C16" s="4" t="inlineStr">
        <is>
          <t>Não vendido</t>
        </is>
      </c>
      <c r="D16" s="4" t="inlineStr">
        <is>
          <t>12</t>
        </is>
      </c>
      <c r="E16" s="5" t="inlineStr">
        <is>
          <t>43.750,00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=HYPERLINK("https://www.leilaoonline.com.br/lote/detalhe/262563", "060")</f>
      </c>
      <c r="B17" s="4" t="s">
        <f>=HYPERLINK("https://www.leilaoonline.com.br/lote/detalhe/262563", "veja o vídeo!! VW/FUSCA 1300 L; 1980/1980; VERDE; GASOLINA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=HYPERLINK("https://www.leilaoonline.com.br/lote/detalhe/262557", "065")</f>
      </c>
      <c r="B18" s="4" t="s">
        <f>=HYPERLINK("https://www.leilaoonline.com.br/lote/detalhe/262557", "veja o vídeo!! RENAULT/DUSTER ICO16 CVT; 2020/2021; BRANCA; ALCO./GASOL. - FUNCIONANDO - FIPE: R$ 88.448,00")</f>
      </c>
      <c r="C18" s="4" t="inlineStr">
        <is>
          <t>Não vendido</t>
        </is>
      </c>
      <c r="D18" s="4" t="inlineStr">
        <is>
          <t>29</t>
        </is>
      </c>
      <c r="E18" s="5" t="inlineStr">
        <is>
          <t>65.000,00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=HYPERLINK("https://www.leilaoonline.com.br/lote/detalhe/262556", "075")</f>
      </c>
      <c r="B19" s="4" t="s">
        <f>=HYPERLINK("https://www.leilaoonline.com.br/lote/detalhe/262556", "CHEVROLET S10 ADV FD2; MOD 2020; BRANCA; ALCO./GASOL. - FUNCIONANDO")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47.500,00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=HYPERLINK("https://www.leilaoonline.com.br/lote/detalhe/262561", "080")</f>
      </c>
      <c r="B20" s="4" t="s">
        <f>=HYPERLINK("https://www.leilaoonline.com.br/lote/detalhe/262561", "veja o vídeo!! I/LR FREELANDER 2 SE I6; 2008/2008; PRETA; GASOLINA - FUNCIONANDO")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10.500,00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=HYPERLINK("https://www.leilaoonline.com.br/lote/detalhe/262532", "085")</f>
      </c>
      <c r="B21" s="4" t="s">
        <f>=HYPERLINK("https://www.leilaoonline.com.br/lote/detalhe/262532", "veja o vídeo!! HONDA/HR-V TOURING; 2018/2018; BRANCA; ALCO./GASOL. - FUNCIONANDO")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58.750,00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=HYPERLINK("https://www.leilaoonline.com.br/lote/detalhe/262547", "090")</f>
      </c>
      <c r="B22" s="4" t="s">
        <f>=HYPERLINK("https://www.leilaoonline.com.br/lote/detalhe/262547", "CHEVROLET SPIN LS; 2021/2021; PRATA; ALCO./GASOL.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=HYPERLINK("https://www.leilaoonline.com.br/lote/detalhe/262552", "097")</f>
      </c>
      <c r="B23" s="4" t="s">
        <f>=HYPERLINK("https://www.leilaoonline.com.br/lote/detalhe/262552", "veja o vídeo!! VW/SANTANA 2000 MI; 1998/1999; CINZA; GASOLINA - FUNCIONANDO")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=HYPERLINK("https://www.leilaoonline.com.br/lote/detalhe/262565", "100")</f>
      </c>
      <c r="B24" s="4" t="s">
        <f>=HYPERLINK("https://www.leilaoonline.com.br/lote/detalhe/262565", "FORD/DEL REY; 1983/1984; MARROM; ALCOOL - NÃO FUNCIONA")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2.250,00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=HYPERLINK("https://www.leilaoonline.com.br/lote/detalhe/262551", "105")</f>
      </c>
      <c r="B25" s="4" t="s">
        <f>=HYPERLINK("https://www.leilaoonline.com.br/lote/detalhe/262551", "KIA SORENTO EX 2.5 VGT; 2008/2009; COR PRATA; DIESEL - FUNCIONANDO")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=HYPERLINK("https://www.leilaoonline.com.br/lote/detalhe/262792", "107")</f>
      </c>
      <c r="B26" s="4" t="s">
        <f>=HYPERLINK("https://www.leilaoonline.com.br/lote/detalhe/262792", "veja o vídeo!! I/GM CAPTIVA SPORT AWD; 2009/2010; PRETA; GASOLINA - FUNCIONANDO - IPVA 2024 OK")</f>
      </c>
      <c r="C26" s="4" t="inlineStr">
        <is>
          <t>Não vendido</t>
        </is>
      </c>
      <c r="D26" s="4" t="inlineStr">
        <is>
          <t>25</t>
        </is>
      </c>
      <c r="E26" s="5" t="inlineStr">
        <is>
          <t>22.000,00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=HYPERLINK("https://www.leilaoonline.com.br/lote/detalhe/262554", "110")</f>
      </c>
      <c r="B27" s="4" t="s">
        <f>=HYPERLINK("https://www.leilaoonline.com.br/lote/detalhe/262554", "CHEVROLET/ONIX 1.0MT LT; 2019/2019; CINZA; ALCO./GASOL. - FUNCIONANDO")</f>
      </c>
      <c r="C27" s="4" t="inlineStr">
        <is>
          <t>Não vendido</t>
        </is>
      </c>
      <c r="D27" s="4" t="inlineStr">
        <is>
          <t>12</t>
        </is>
      </c>
      <c r="E27" s="5" t="inlineStr">
        <is>
          <t>25.500,00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=HYPERLINK("https://www.leilaoonline.com.br/lote/detalhe/262550", "115")</f>
      </c>
      <c r="B28" s="4" t="s">
        <f>=HYPERLINK("https://www.leilaoonline.com.br/lote/detalhe/262550", "veja o vídeo!! HONDA/CG 125 TITAN; 1996/1997; VERMELHA; GASOLINA - FUNCIONANDO")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2.250,00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=HYPERLINK("https://www.leilaoonline.com.br/lote/detalhe/262542", "120")</f>
      </c>
      <c r="B29" s="4" t="s">
        <f>=HYPERLINK("https://www.leilaoonline.com.br/lote/detalhe/262542", "veja o vídeo!! I NISSAN FRONTIER S MTX4 4X4; MOD 2021; BRANCA; DIESEL - FUNCIONANDO")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51.250,00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=HYPERLINK("https://www.leilaoonline.com.br/lote/detalhe/262553", "125")</f>
      </c>
      <c r="B30" s="4" t="s">
        <f>=HYPERLINK("https://www.leilaoonline.com.br/lote/detalhe/262553", "veja o vídeo!! PEUGEOT/BOXER M330M 23S; 2012/2013; PRETA; DIESEL - FUNCIONANDO")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=HYPERLINK("https://www.leilaoonline.com.br/lote/detalhe/262564", "130")</f>
      </c>
      <c r="B31" s="4" t="s">
        <f>=HYPERLINK("https://www.leilaoonline.com.br/lote/detalhe/262564", "I/DODGE JOURNEY SXT; 2010/2010; PRATA; GASOLINA - NÃO FUNCIONA")</f>
      </c>
      <c r="C31" s="4" t="inlineStr">
        <is>
          <t>Não vendido</t>
        </is>
      </c>
      <c r="D31" s="4" t="inlineStr">
        <is>
          <t>9</t>
        </is>
      </c>
      <c r="E31" s="5" t="inlineStr">
        <is>
          <t>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=HYPERLINK("https://www.leilaoonline.com.br/lote/detalhe/262562", "135")</f>
      </c>
      <c r="B32" s="4" t="s">
        <f>=HYPERLINK("https://www.leilaoonline.com.br/lote/detalhe/262562", "HYUNDAI/HB20S 1.6A PREM; 2014/2014; PRETA; ALCO./GASOL. - NÃO FUNCIONA")</f>
      </c>
      <c r="C32" s="4" t="inlineStr">
        <is>
          <t>Não vendido</t>
        </is>
      </c>
      <c r="D32" s="4" t="inlineStr">
        <is>
          <t>14</t>
        </is>
      </c>
      <c r="E32" s="5" t="inlineStr">
        <is>
          <t>21.500,00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=HYPERLINK("https://www.leilaoonline.com.br/lote/detalhe/262549", "140")</f>
      </c>
      <c r="B33" s="4" t="s">
        <f>=HYPERLINK("https://www.leilaoonline.com.br/lote/detalhe/262549", "I/MINI COOPER; 2009/2010; BRANCA; GASOLINA - NÃO FUNCIONA")</f>
      </c>
      <c r="C33" s="4" t="inlineStr">
        <is>
          <t>Não vendido</t>
        </is>
      </c>
      <c r="D33" s="4" t="inlineStr">
        <is>
          <t>9</t>
        </is>
      </c>
      <c r="E33" s="5" t="inlineStr">
        <is>
          <t>9.000,00</t>
        </is>
      </c>
      <c r="F3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2026-11-04T13:40:32.00Z</dcterms:created>
  <dc:creator>Tellks Tecnologia</dc:creator>
  <cp:revision>0</cp:revision>
</cp:coreProperties>
</file>