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EX 19 • Duster ICO16 • Onix LTZ 23 • Omega GLS • Audi RS4 • Triton Sport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=HYPERLINK("https://www.leilaoonline.com.br/lote/detalhe/277597", "005")</f>
      </c>
      <c r="B11" s="4" t="s">
        <f>=HYPERLINK("https://www.leilaoonline.com.br/lote/detalhe/277597", "veja o vídeo!! CHEVROLET/S10 LT FD2; 2012/2013; PRATA; ALCO./GASOL. - FUNCIONANDO - IPVA 2025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=HYPERLINK("https://www.leilaoonline.com.br/lote/detalhe/277831", "007")</f>
      </c>
      <c r="B12" s="4" t="s">
        <f>=HYPERLINK("https://www.leilaoonline.com.br/lote/detalhe/277831", "veja o vídeo!! MMC/ASX 2.0 AWD CVT; 2016/2016; BRANCA; GASOLINA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=HYPERLINK("https://www.leilaoonline.com.br/lote/detalhe/277612", "010")</f>
      </c>
      <c r="B13" s="4" t="s">
        <f>=HYPERLINK("https://www.leilaoonline.com.br/lote/detalhe/277612", "veja o vídeo!! NISSAN/KICKS SENSE CVT; 2023/2024; PRATA; ALCO./GASOL. - FUNC. - IPVA 2025 OK - FIPE APROX.: R$ 102.650,00")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=HYPERLINK("https://www.leilaoonline.com.br/lote/detalhe/277611", "015")</f>
      </c>
      <c r="B14" s="4" t="s">
        <f>=HYPERLINK("https://www.leilaoonline.com.br/lote/detalhe/277611", "veja o vídeo!! HONDA/CITY LX CVT; 2017/2017; CINZA; ALCO./GASOL. - FUNCIONANDO - IPVA 2025 OK")</f>
      </c>
      <c r="C14" s="4" t="inlineStr">
        <is>
          <t>Vendido</t>
        </is>
      </c>
      <c r="D14" s="4" t="inlineStr">
        <is>
          <t>41</t>
        </is>
      </c>
      <c r="E14" s="5" t="inlineStr">
        <is>
          <t>46.000,00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=HYPERLINK("https://www.leilaoonline.com.br/lote/detalhe/277609", "017")</f>
      </c>
      <c r="B15" s="4" t="s">
        <f>=HYPERLINK("https://www.leilaoonline.com.br/lote/detalhe/277609", "veja o vídeo!! I/TOYOTA HILUX CD4X4 SRV; 2010/2010; PRATA; DIESEL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78.750,00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=HYPERLINK("https://www.leilaoonline.com.br/lote/detalhe/277614", "020")</f>
      </c>
      <c r="B16" s="4" t="s">
        <f>=HYPERLINK("https://www.leilaoonline.com.br/lote/detalhe/277614", "veja o vídeo!! RENAULT/DUSTER ICO16 CVT; 2020/2021; BRANCA; ALCO./GASOL. - FUNCIONANDO - FIPE: R$ 87.764,00")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=HYPERLINK("https://www.leilaoonline.com.br/lote/detalhe/277826", "023")</f>
      </c>
      <c r="B17" s="4" t="s">
        <f>=HYPERLINK("https://www.leilaoonline.com.br/lote/detalhe/277826", "VW/VOYAGE GL; 1990/1990; BEGE; GASOLINA - FUNCIONANDO")</f>
      </c>
      <c r="C17" s="4" t="inlineStr">
        <is>
          <t>Não vendido</t>
        </is>
      </c>
      <c r="D17" s="4" t="inlineStr">
        <is>
          <t>28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=HYPERLINK("https://www.leilaoonline.com.br/lote/detalhe/277617", "025")</f>
      </c>
      <c r="B18" s="4" t="s">
        <f>=HYPERLINK("https://www.leilaoonline.com.br/lote/detalhe/277617", "veja o vídeo!! CHEV/SPIN 1.8L MT LS E; 2021/2021; PRATA;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=HYPERLINK("https://www.leilaoonline.com.br/lote/detalhe/278221", "027")</f>
      </c>
      <c r="B19" s="4" t="s">
        <f>=HYPERLINK("https://www.leilaoonline.com.br/lote/detalhe/278221",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=HYPERLINK("https://www.leilaoonline.com.br/lote/detalhe/277610", "030")</f>
      </c>
      <c r="B20" s="4" t="s">
        <f>=HYPERLINK("https://www.leilaoonline.com.br/lote/detalhe/277610", "veja o vídeo!! CHEV/ONIX 10TAT LTZ; 2022/2023; BRANCA; ALCO./GASOL. - FUNC. - IPVA 2025 OK - FIPE APROX.: R$ 84.517,00")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=HYPERLINK("https://www.leilaoonline.com.br/lote/detalhe/277616", "035")</f>
      </c>
      <c r="B21" s="4" t="s">
        <f>=HYPERLINK("https://www.leilaoonline.com.br/lote/detalhe/277616", "veja o vídeo!! GM/OMEGA GLS; 1994/1994; PRETA; ALCOOL - FUNCIONANDO - LEGALIZADO")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=HYPERLINK("https://www.leilaoonline.com.br/lote/detalhe/277621", "040")</f>
      </c>
      <c r="B22" s="4" t="s">
        <f>=HYPERLINK("https://www.leilaoonline.com.br/lote/detalhe/277621", "veja o vídeo!! CHEV/PRISMA 1.0MT LT; 2014/2015; VERMELHA;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=HYPERLINK("https://www.leilaoonline.com.br/lote/detalhe/277596", "045")</f>
      </c>
      <c r="B23" s="4" t="s">
        <f>=HYPERLINK("https://www.leilaoonline.com.br/lote/detalhe/277596", "veja o vídeo!! I/AUDI RS4 AVANT 4.2FSI; 2014/2015; VERMELHA; GASOLINA - FUNC. - IPVA 2025 OK - FIPE APROX.: R$ 362.069,00")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61.000,00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=HYPERLINK("https://www.leilaoonline.com.br/lote/detalhe/277613", "050")</f>
      </c>
      <c r="B24" s="4" t="s">
        <f>=HYPERLINK("https://www.leilaoonline.com.br/lote/detalhe/277613", "veja o vídeo!! VW/NOVO GOL TL MCV; 2016/2017; BRANCA; ALCO./GASOL. - FUNCIONANDO - IPVA 2025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=HYPERLINK("https://www.leilaoonline.com.br/lote/detalhe/277618", "055")</f>
      </c>
      <c r="B25" s="4" t="s">
        <f>=HYPERLINK("https://www.leilaoonline.com.br/lote/detalhe/277618", "veja o video!! CHEVROLET/COBALT 1.4 LT; 2017/2017; AZUL;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=HYPERLINK("https://www.leilaoonline.com.br/lote/detalhe/277624", "060")</f>
      </c>
      <c r="B26" s="4" t="s">
        <f>=HYPERLINK("https://www.leilaoonline.com.br/lote/detalhe/277624", "I/LR R.ROVER SPORT TDV6; 2007/2008; PRETA; DIESEL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=HYPERLINK("https://www.leilaoonline.com.br/lote/detalhe/277622", "065")</f>
      </c>
      <c r="B27" s="4" t="s">
        <f>=HYPERLINK("https://www.leilaoonline.com.br/lote/detalhe/277622", "HYUNDAI/HB20S 1.6A PREM; 2014/2014; PRETA; ALCO./GASOL. - NÃO FUNCIONA")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=HYPERLINK("https://www.leilaoonline.com.br/lote/detalhe/277598", "070")</f>
      </c>
      <c r="B28" s="4" t="s">
        <f>=HYPERLINK("https://www.leilaoonline.com.br/lote/detalhe/277598",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=HYPERLINK("https://www.leilaoonline.com.br/lote/detalhe/277600", "075")</f>
      </c>
      <c r="B29" s="4" t="s">
        <f>=HYPERLINK("https://www.leilaoonline.com.br/lote/detalhe/277600", "veja o vídeo!! FIAT/TORO FREEDOM AT6; 2019/2020; BRANCA; ALCO./GASOL. - FUNCIONANDO")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58.750,00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=HYPERLINK("https://www.leilaoonline.com.br/lote/detalhe/277593", "080")</f>
      </c>
      <c r="B30" s="4" t="s">
        <f>=HYPERLINK("https://www.leilaoonline.com.br/lote/detalhe/277593", "veja o vídeo!! MMC/TRITON SPORT HPE S; 2021/2022; AZUL; DIESEL - FUNC.- IPVA 2025 OK - FIPE APROX.: R$ 201.326,00")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125.000,00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=HYPERLINK("https://www.leilaoonline.com.br/lote/detalhe/277620", "090")</f>
      </c>
      <c r="B31" s="4" t="s">
        <f>=HYPERLINK("https://www.leilaoonline.com.br/lote/detalhe/277620", "FORD/DEL REY; 1983/1984; MARROM; ALCOOL - NÃO FUNCIONA")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=HYPERLINK("https://www.leilaoonline.com.br/lote/detalhe/277619", "095")</f>
      </c>
      <c r="B32" s="4" t="s">
        <f>=HYPERLINK("https://www.leilaoonline.com.br/lote/detalhe/277619", "veja o vídeo!! VW/GOL GL; 1990/1990; BRANCA; GASOLINA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=HYPERLINK("https://www.leilaoonline.com.br/lote/detalhe/277606", "105")</f>
      </c>
      <c r="B33" s="4" t="s">
        <f>=HYPERLINK("https://www.leilaoonline.com.br/lote/detalhe/277606", "veja o vídeo!! CHEV/SPIN 1.8L MT LT; 2017/2018;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=HYPERLINK("https://www.leilaoonline.com.br/lote/detalhe/277588", "110")</f>
      </c>
      <c r="B34" s="4" t="s">
        <f>=HYPERLINK("https://www.leilaoonline.com.br/lote/detalhe/277588", "HONDA/CITY EXL CVT; 2015/2015; BRANCA; ALCO./GASOL. - FUNCIONANDO")</f>
      </c>
      <c r="C34" s="4" t="inlineStr">
        <is>
          <t>Não vendido</t>
        </is>
      </c>
      <c r="D34" s="4" t="inlineStr">
        <is>
          <t>52</t>
        </is>
      </c>
      <c r="E34" s="5" t="inlineStr">
        <is>
          <t>44.500,00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=HYPERLINK("https://www.leilaoonline.com.br/lote/detalhe/277590", "115")</f>
      </c>
      <c r="B35" s="4" t="s">
        <f>=HYPERLINK("https://www.leilaoonline.com.br/lote/detalhe/277590", "veja o vídeo!! DAFRA/CITYCOM 300I; 2014/2015; PRETA;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=HYPERLINK("https://www.leilaoonline.com.br/lote/detalhe/277604", "120")</f>
      </c>
      <c r="B36" s="4" t="s">
        <f>=HYPERLINK("https://www.leilaoonline.com.br/lote/detalhe/277604", "veja o vídeo!! CHEVROLET/ONIX 1.0MT LT; 2014/2015; BRANCA;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=HYPERLINK("https://www.leilaoonline.com.br/lote/detalhe/277615", "125")</f>
      </c>
      <c r="B37" s="4" t="s">
        <f>=HYPERLINK("https://www.leilaoonline.com.br/lote/detalhe/277615", "CHEVROLET SPIN LS; 2021/2021; PRATA; ALCO./GASOL. - FUNCIONANDO - IPVA 2025 OK")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=HYPERLINK("https://www.leilaoonline.com.br/lote/detalhe/277601", "130")</f>
      </c>
      <c r="B38" s="4" t="s">
        <f>=HYPERLINK("https://www.leilaoonline.com.br/lote/detalhe/277601", "veja o vídeo!! I/VW PASSAT TURBO; 2003/2004; CINZA;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=HYPERLINK("https://www.leilaoonline.com.br/lote/detalhe/277592", "135")</f>
      </c>
      <c r="B39" s="4" t="s">
        <f>=HYPERLINK("https://www.leilaoonline.com.br/lote/detalhe/277592", "veja o vídeo!! I/HONDA CR-V EXL; 2008/2008; PRATA; GASOLINA - FUNCIONANDO - IPVA 2025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=HYPERLINK("https://www.leilaoonline.com.br/lote/detalhe/277586", "140")</f>
      </c>
      <c r="B40" s="4" t="s">
        <f>=HYPERLINK("https://www.leilaoonline.com.br/lote/detalhe/277586", "veja o vídeo!! I/BMW 320I; 2019/2020; PRETA; GASOLINA - FUNCIONANDO -  FIPE APROX.: R$ 200.027,00")</f>
      </c>
      <c r="C40" s="4" t="inlineStr">
        <is>
          <t>Vendido</t>
        </is>
      </c>
      <c r="D40" s="4" t="inlineStr">
        <is>
          <t>8</t>
        </is>
      </c>
      <c r="E40" s="5" t="inlineStr">
        <is>
          <t>166.000,00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=HYPERLINK("https://www.leilaoonline.com.br/lote/detalhe/278222", "140")</f>
      </c>
      <c r="B41" s="4" t="s">
        <f>=HYPERLINK("https://www.leilaoonline.com.br/lote/detalhe/278222", "FIAT/PALIO ELX FLEX; 2006/2007; CINZA; ALCO./GASOL. - FUNCIONANDO")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15.250,00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=HYPERLINK("https://www.leilaoonline.com.br/lote/detalhe/277591", "145")</f>
      </c>
      <c r="B42" s="4" t="s">
        <f>=HYPERLINK("https://www.leilaoonline.com.br/lote/detalhe/277591", "veja o vídeo!! AUDI/A3 1.8T; 2003/2004; PRATA; GASOLINA - FUNCIONANDO")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=HYPERLINK("https://www.leilaoonline.com.br/lote/detalhe/277594", "150")</f>
      </c>
      <c r="B43" s="4" t="s">
        <f>=HYPERLINK("https://www.leilaoonline.com.br/lote/detalhe/277594", "veja o vídeo!! I/TOYOTA HILUX CDSRVA4FD; 2016/2016; PRATA; DIESEL - FUNCIONANDO")</f>
      </c>
      <c r="C43" s="4" t="inlineStr">
        <is>
          <t>Vendido</t>
        </is>
      </c>
      <c r="D43" s="4" t="inlineStr">
        <is>
          <t>35</t>
        </is>
      </c>
      <c r="E43" s="5" t="inlineStr">
        <is>
          <t>112.250,00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=HYPERLINK("https://www.leilaoonline.com.br/lote/detalhe/277623", "155")</f>
      </c>
      <c r="B44" s="4" t="s">
        <f>=HYPERLINK("https://www.leilaoonline.com.br/lote/detalhe/277623",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=HYPERLINK("https://www.leilaoonline.com.br/lote/detalhe/277603", "160")</f>
      </c>
      <c r="B45" s="4" t="s">
        <f>=HYPERLINK("https://www.leilaoonline.com.br/lote/detalhe/277603", "veja o vídeo!! I/HONDA CR-V EXL; 2011/2011; PRETA; ALCO./GASOL. - FUNCIONANDO 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=HYPERLINK("https://www.leilaoonline.com.br/lote/detalhe/277602", "165")</f>
      </c>
      <c r="B46" s="4" t="s">
        <f>=HYPERLINK("https://www.leilaoonline.com.br/lote/detalhe/277602", "veja o vídeo!! I/HYUNDAI TUCSON GL 20L; 2008/2009;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=HYPERLINK("https://www.leilaoonline.com.br/lote/detalhe/277608", "170")</f>
      </c>
      <c r="B47" s="4" t="s">
        <f>=HYPERLINK("https://www.leilaoonline.com.br/lote/detalhe/277608", "I/DODGE JOURNEY SXT; 2010/2010; PRATA; GASOLINA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=HYPERLINK("https://www.leilaoonline.com.br/lote/detalhe/277587", "175")</f>
      </c>
      <c r="B48" s="4" t="s">
        <f>=HYPERLINK("https://www.leilaoonline.com.br/lote/detalhe/277587", "veja o vídeo!! CHEV/ONIX 10MT LT2; 2023/2024; PRETA; ALCO./GASOL. - FUNCIONANDO - IPVA 2025 OK")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47.500,00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=HYPERLINK("https://www.leilaoonline.com.br/lote/detalhe/277607", "180")</f>
      </c>
      <c r="B49" s="4" t="s">
        <f>=HYPERLINK("https://www.leilaoonline.com.br/lote/detalhe/277607",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=HYPERLINK("https://www.leilaoonline.com.br/lote/detalhe/277605", "185")</f>
      </c>
      <c r="B50" s="4" t="s">
        <f>=HYPERLINK("https://www.leilaoonline.com.br/lote/detalhe/277605", "veja o vídeo!! I/PEUGEOT 207HB XR S; 2010/2011; BRANCA;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=HYPERLINK("https://www.leilaoonline.com.br/lote/detalhe/277585", "190")</f>
      </c>
      <c r="B51" s="4" t="s">
        <f>=HYPERLINK("https://www.leilaoonline.com.br/lote/detalhe/277585", "veja o vídeo!! HONDA/CITY EX CVT; 2019/2019; BRANCA; GASOL./ALCO./GNV - FUNCIONANDO - IPVA 2025 OK")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26.000,00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=HYPERLINK("https://www.leilaoonline.com.br/lote/detalhe/277589", "195")</f>
      </c>
      <c r="B52" s="4" t="s">
        <f>=HYPERLINK("https://www.leilaoonline.com.br/lote/detalhe/277589", "RENAULT DUSTER EXP 1.6 SCE; ANO 2018/2019;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2026-08-05T07:18:40.00Z</dcterms:created>
  <dc:creator>Tellks Tecnologia</dc:creator>
  <cp:revision>0</cp:revision>
</cp:coreProperties>
</file>