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MOTORES • COMPRESSORES ATLAS • INVERSORES • REATORES • TORNOS • PRENSAS •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29/05/2025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=HYPERLINK("https://www.leilaoonline.com.br/lote/detalhe/279907", "002")</f>
      </c>
      <c r="B11" s="4" t="s">
        <f>=HYPERLINK("https://www.leilaoonline.com.br/lote/detalhe/279907", "LOTE COM MOTORES VARIADOS (APROX. 50 CV)")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2.000,00</t>
        </is>
      </c>
      <c r="F11" s="4" t="inlineStr">
        <is>
          <t>500.00</t>
        </is>
      </c>
    </row>
    <row collapsed="false" customFormat="false" customHeight="false" hidden="false" ht="12.1" outlineLevel="0" r="12">
      <c r="A12" s="5" t="s">
        <f>=HYPERLINK("https://www.leilaoonline.com.br/lote/detalhe/279908", "003")</f>
      </c>
      <c r="B12" s="4" t="s">
        <f>=HYPERLINK("https://www.leilaoonline.com.br/lote/detalhe/279908", "MOTOR COM MOTOR WEG 60 CV E MOTOR SIEMENS 50 CV")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4.000,00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=HYPERLINK("https://www.leilaoonline.com.br/lote/detalhe/279909", "004")</f>
      </c>
      <c r="B13" s="4" t="s">
        <f>=HYPERLINK("https://www.leilaoonline.com.br/lote/detalhe/279909", "LOTE COM 5 ENCERADEIRAS E 1 CORTADOR DE GRAMA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2.500,00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=HYPERLINK("https://www.leilaoonline.com.br/lote/detalhe/279910", "005")</f>
      </c>
      <c r="B14" s="4" t="s">
        <f>=HYPERLINK("https://www.leilaoonline.com.br/lote/detalhe/279910", "MOTOR 250 CV")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9.500,00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=HYPERLINK("https://www.leilaoonline.com.br/lote/detalhe/279911", "007")</f>
      </c>
      <c r="B15" s="4" t="s">
        <f>=HYPERLINK("https://www.leilaoonline.com.br/lote/detalhe/279911", "COMPRESSOR ATLAS COPCO GA 1407 250 CV 1000PCM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30.000,00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=HYPERLINK("https://www.leilaoonline.com.br/lote/detalhe/279912", "008")</f>
      </c>
      <c r="B16" s="4" t="s">
        <f>=HYPERLINK("https://www.leilaoonline.com.br/lote/detalhe/279912", "BOMBA D' ÁGUA ALTA PRESSÃO")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700,00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=HYPERLINK("https://www.leilaoonline.com.br/lote/detalhe/279913", "009")</f>
      </c>
      <c r="B17" s="4" t="s">
        <f>=HYPERLINK("https://www.leilaoonline.com.br/lote/detalhe/279913", "AFIADORA UNIVERSAL MELLO")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3.500,00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=HYPERLINK("https://www.leilaoonline.com.br/lote/detalhe/279906", "015")</f>
      </c>
      <c r="B18" s="4" t="s">
        <f>=HYPERLINK("https://www.leilaoonline.com.br/lote/detalhe/279906", "GARRA CLAMP PARA BOBINA CAPACIDADE 3 TONELADAS")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17.000,00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=HYPERLINK("https://www.leilaoonline.com.br/lote/detalhe/279905", "025")</f>
      </c>
      <c r="B19" s="4" t="s">
        <f>=HYPERLINK("https://www.leilaoonline.com.br/lote/detalhe/279905", "COMPRESSOR DOUAT MONOFÁSICO")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700,00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=HYPERLINK("https://www.leilaoonline.com.br/lote/detalhe/279915", "035")</f>
      </c>
      <c r="B20" s="4" t="s">
        <f>=HYPERLINK("https://www.leilaoonline.com.br/lote/detalhe/279915", "MOTOR WEG 40HP; 4 POLOS; WMINING PREMIUM")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4.000,00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=HYPERLINK("https://www.leilaoonline.com.br/lote/detalhe/279916", "036")</f>
      </c>
      <c r="B21" s="4" t="s">
        <f>=HYPERLINK("https://www.leilaoonline.com.br/lote/detalhe/279916", "MOTOR ELÉTRICO TRIFÁSICO GE 60 CV; 2 POLOS 220V/440V - C. 61")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=HYPERLINK("https://www.leilaoonline.com.br/lote/detalhe/279917", "037")</f>
      </c>
      <c r="B22" s="4" t="s">
        <f>=HYPERLINK("https://www.leilaoonline.com.br/lote/detalhe/279917", "MOTOR ELÉTRICO TRIFÁSICO WEB W22 PLUS 60 CV; 2 POLOS 220V/380V/440V")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7.000,00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=HYPERLINK("https://www.leilaoonline.com.br/lote/detalhe/279918", "040")</f>
      </c>
      <c r="B23" s="4" t="s">
        <f>=HYPERLINK("https://www.leilaoonline.com.br/lote/detalhe/279918", "INVERSOR DE FREQUÊNCIA LS MONOFÁSICO 1 CV")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200,00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=HYPERLINK("https://www.leilaoonline.com.br/lote/detalhe/279919", "041")</f>
      </c>
      <c r="B24" s="4" t="s">
        <f>=HYPERLINK("https://www.leilaoonline.com.br/lote/detalhe/279919", "INVERSOR DE FREQUÊNCIA SCHENEIDER TRIFÁSICO 5 CV")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=HYPERLINK("https://www.leilaoonline.com.br/lote/detalhe/279920", "043")</f>
      </c>
      <c r="B25" s="4" t="s">
        <f>=HYPERLINK("https://www.leilaoonline.com.br/lote/detalhe/279920", "INVERSOR DE FREQUÊNCIA YASKAWA TRIFÁSICO")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600,00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=HYPERLINK("https://www.leilaoonline.com.br/lote/detalhe/279921", "045")</f>
      </c>
      <c r="B26" s="4" t="s">
        <f>=HYPERLINK("https://www.leilaoonline.com.br/lote/detalhe/279921", "REATOR TRIFÁSICO")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700,00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=HYPERLINK("https://www.leilaoonline.com.br/lote/detalhe/279922", "046")</f>
      </c>
      <c r="B27" s="4" t="s">
        <f>=HYPERLINK("https://www.leilaoonline.com.br/lote/detalhe/279922", "REATOR TRIFÁSICO")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700,00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=HYPERLINK("https://www.leilaoonline.com.br/lote/detalhe/279924", "047")</f>
      </c>
      <c r="B28" s="4" t="s">
        <f>=HYPERLINK("https://www.leilaoonline.com.br/lote/detalhe/279924", "REATOR TRIFÁSICO")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700,00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=HYPERLINK("https://www.leilaoonline.com.br/lote/detalhe/279923", "050")</f>
      </c>
      <c r="B29" s="4" t="s">
        <f>=HYPERLINK("https://www.leilaoonline.com.br/lote/detalhe/279923", "TORNO MECÂNICO SCHUTTE 600 X 3300 MM")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20.000,00</t>
        </is>
      </c>
      <c r="F29" s="4" t="inlineStr">
        <is>
          <t>1000.00</t>
        </is>
      </c>
    </row>
    <row collapsed="false" customFormat="false" customHeight="false" hidden="false" ht="12.1" outlineLevel="0" r="30">
      <c r="A30" s="5" t="s">
        <f>=HYPERLINK("https://www.leilaoonline.com.br/lote/detalhe/279925", "051")</f>
      </c>
      <c r="B30" s="4" t="s">
        <f>=HYPERLINK("https://www.leilaoonline.com.br/lote/detalhe/279925", "TORNO REVOLVER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=HYPERLINK("https://www.leilaoonline.com.br/lote/detalhe/279926", "052")</f>
      </c>
      <c r="B31" s="4" t="s">
        <f>=HYPERLINK("https://www.leilaoonline.com.br/lote/detalhe/279926", "TORNO AUTOMÁTICO")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2.500,00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=HYPERLINK("https://www.leilaoonline.com.br/lote/detalhe/279928", "055")</f>
      </c>
      <c r="B32" s="4" t="s">
        <f>=HYPERLINK("https://www.leilaoonline.com.br/lote/detalhe/279928", "PRENSA HIDRÁULICA")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10.000,00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=HYPERLINK("https://www.leilaoonline.com.br/lote/detalhe/279929", "056")</f>
      </c>
      <c r="B33" s="4" t="s">
        <f>=HYPERLINK("https://www.leilaoonline.com.br/lote/detalhe/279929", "PRENSA EXCÊNTRICA 25 TON")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2.500,00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=HYPERLINK("https://www.leilaoonline.com.br/lote/detalhe/279927", "060")</f>
      </c>
      <c r="B34" s="4" t="s">
        <f>=HYPERLINK("https://www.leilaoonline.com.br/lote/detalhe/279927", "BOMBA DE PISCINA MONOFÁSICA GLONG 0.5 CV")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200,00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=HYPERLINK("https://www.leilaoonline.com.br/lote/detalhe/279930", "064")</f>
      </c>
      <c r="B35" s="4" t="s">
        <f>=HYPERLINK("https://www.leilaoonline.com.br/lote/detalhe/279930", "BOMBA VÁCUO AZO 7,5 CV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=HYPERLINK("https://www.leilaoonline.com.br/lote/detalhe/279934", "076")</f>
      </c>
      <c r="B36" s="4" t="s">
        <f>=HYPERLINK("https://www.leilaoonline.com.br/lote/detalhe/279934", "BOBINA DE CABO; SEM ALMA; SEM USO; 185MM² ALUMÍNIO/XLPE 0,6/1KV (APROX. 720 METROS DE CABO)")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7.000,00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=HYPERLINK("https://www.leilaoonline.com.br/lote/detalhe/279935", "077")</f>
      </c>
      <c r="B37" s="4" t="s">
        <f>=HYPERLINK("https://www.leilaoonline.com.br/lote/detalhe/279935", "BOBINA DE CABO; SEM ALMA; SEM USO; 185MM² ALUMÍNIO/XLPE 0,6/1KV (APROX. 500 METROS DE CABO)")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6.500,00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=HYPERLINK("https://www.leilaoonline.com.br/lote/detalhe/279936", "078")</f>
      </c>
      <c r="B38" s="4" t="s">
        <f>=HYPERLINK("https://www.leilaoonline.com.br/lote/detalhe/279936", "DESBOBINADOR COM INVERSOR DE FREQUÊNCIA 1200MM COMP X 1000MM DIAM")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=HYPERLINK("https://www.leilaoonline.com.br/lote/detalhe/279937", "080")</f>
      </c>
      <c r="B39" s="4" t="s">
        <f>=HYPERLINK("https://www.leilaoonline.com.br/lote/detalhe/279937", "CAIXA PARA PAINEL ELÉTRICO")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250,00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=HYPERLINK("https://www.leilaoonline.com.br/lote/detalhe/279938", "081")</f>
      </c>
      <c r="B40" s="4" t="s">
        <f>=HYPERLINK("https://www.leilaoonline.com.br/lote/detalhe/279938", "CAIXA PARA PAINEL ELÉTRICO")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250,00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=HYPERLINK("https://www.leilaoonline.com.br/lote/detalhe/279939", "085")</f>
      </c>
      <c r="B41" s="4" t="s">
        <f>=HYPERLINK("https://www.leilaoonline.com.br/lote/detalhe/279939", "BRAÇO GIRATÓRIO APROX. 5 METROS")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1.000,00</t>
        </is>
      </c>
      <c r="F41" s="4" t="inlineStr">
        <is>
          <t>500.00</t>
        </is>
      </c>
    </row>
    <row collapsed="false" customFormat="false" customHeight="false" hidden="false" ht="12.1" outlineLevel="0" r="42">
      <c r="A42" s="5" t="s">
        <f>=HYPERLINK("https://www.leilaoonline.com.br/lote/detalhe/279940", "086")</f>
      </c>
      <c r="B42" s="4" t="s">
        <f>=HYPERLINK("https://www.leilaoonline.com.br/lote/detalhe/279940", "BRAÇO GIRATÓRIO 4 METROS 360 GRAUS")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500,00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=HYPERLINK("https://www.leilaoonline.com.br/lote/detalhe/279942", "095")</f>
      </c>
      <c r="B43" s="4" t="s">
        <f>=HYPERLINK("https://www.leilaoonline.com.br/lote/detalhe/279942", "CARRINHO PARA MOTOR")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=HYPERLINK("https://www.leilaoonline.com.br/lote/detalhe/279941", "100")</f>
      </c>
      <c r="B44" s="4" t="s">
        <f>=HYPERLINK("https://www.leilaoonline.com.br/lote/detalhe/279941", "BALANÇA WELMY 200KG 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500,00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=HYPERLINK("https://www.leilaoonline.com.br/lote/detalhe/279944", "103")</f>
      </c>
      <c r="B45" s="4" t="s">
        <f>=HYPERLINK("https://www.leilaoonline.com.br/lote/detalhe/279944", "TERMOSOLDA 3900W")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1.000,00</t>
        </is>
      </c>
      <c r="F45" s="4" t="inlineStr">
        <is>
          <t>500.00</t>
        </is>
      </c>
    </row>
    <row collapsed="false" customFormat="false" customHeight="false" hidden="false" ht="12.1" outlineLevel="0" r="46">
      <c r="A46" s="5" t="s">
        <f>=HYPERLINK("https://www.leilaoonline.com.br/lote/detalhe/279943", "105")</f>
      </c>
      <c r="B46" s="4" t="s">
        <f>=HYPERLINK("https://www.leilaoonline.com.br/lote/detalhe/279943", "QUEIMADOR MONOBLOCO INDUSTRIAL 1.780.000KCAL/H GLP TENGE")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2.000,00</t>
        </is>
      </c>
      <c r="F46" s="4" t="inlineStr">
        <is>
          <t>500.00</t>
        </is>
      </c>
    </row>
    <row collapsed="false" customFormat="false" customHeight="false" hidden="false" ht="12.1" outlineLevel="0" r="47">
      <c r="A47" s="5" t="s">
        <f>=HYPERLINK("https://www.leilaoonline.com.br/lote/detalhe/279945", "107")</f>
      </c>
      <c r="B47" s="4" t="s">
        <f>=HYPERLINK("https://www.leilaoonline.com.br/lote/detalhe/279945", "TESOURA PARA CHAPAS MANUAL")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250,00</t>
        </is>
      </c>
      <c r="F47" s="4" t="inlineStr">
        <is>
          <t>250.00</t>
        </is>
      </c>
    </row>
    <row collapsed="false" customFormat="false" customHeight="false" hidden="false" ht="12.1" outlineLevel="0" r="48">
      <c r="A48" s="5" t="s">
        <f>=HYPERLINK("https://www.leilaoonline.com.br/lote/detalhe/279946", "110")</f>
      </c>
      <c r="B48" s="4" t="s">
        <f>=HYPERLINK("https://www.leilaoonline.com.br/lote/detalhe/279946", "NOBREAK")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500,00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=HYPERLINK("https://www.leilaoonline.com.br/lote/detalhe/279947", "113")</f>
      </c>
      <c r="B49" s="4" t="s">
        <f>=HYPERLINK("https://www.leilaoonline.com.br/lote/detalhe/279947", "MOLDE EM ALUMÍNIO PARA ROTOMOLDAGEM")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1.500,00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=HYPERLINK("https://www.leilaoonline.com.br/lote/detalhe/279948", "115")</f>
      </c>
      <c r="B50" s="4" t="s">
        <f>=HYPERLINK("https://www.leilaoonline.com.br/lote/detalhe/279948", "BALANÇA DIGITAL 5000KG; PLATAFORMA C/ GAVETA 200CM X 100CM / 360CM X 100CM")</f>
      </c>
      <c r="C50" s="4" t="inlineStr">
        <is>
          <t>Lote retirado</t>
        </is>
      </c>
      <c r="D50" s="4" t="inlineStr">
        <is>
          <t>0</t>
        </is>
      </c>
      <c r="E50" s="5" t="inlineStr">
        <is>
          <t>3.500,00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=HYPERLINK("https://www.leilaoonline.com.br/lote/detalhe/279949", "117")</f>
      </c>
      <c r="B51" s="4" t="s">
        <f>=HYPERLINK("https://www.leilaoonline.com.br/lote/detalhe/279949", "PISTÃO HIDRÁULICO (160 x 20CM DIÂMETRO DO ÊMBOLO)")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2.000,00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=HYPERLINK("https://www.leilaoonline.com.br/lote/detalhe/279957", "120")</f>
      </c>
      <c r="B52" s="4" t="s">
        <f>=HYPERLINK("https://www.leilaoonline.com.br/lote/detalhe/279957", "MISTURADOR ALIMENTÍCIO EM AÇO INÓX FERMENTO")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4.000,00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=HYPERLINK("https://www.leilaoonline.com.br/lote/detalhe/279958", "123")</f>
      </c>
      <c r="B53" s="4" t="s">
        <f>=HYPERLINK("https://www.leilaoonline.com.br/lote/detalhe/279958", "CENTRÍFUGA PARA MOLDE")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1.000,00</t>
        </is>
      </c>
      <c r="F53" s="4" t="inlineStr">
        <is>
          <t>500.00</t>
        </is>
      </c>
    </row>
    <row collapsed="false" customFormat="false" customHeight="false" hidden="false" ht="12.1" outlineLevel="0" r="54">
      <c r="A54" s="5" t="s">
        <f>=HYPERLINK("https://www.leilaoonline.com.br/lote/detalhe/279963", "130")</f>
      </c>
      <c r="B54" s="4" t="s">
        <f>=HYPERLINK("https://www.leilaoonline.com.br/lote/detalhe/279963", "CONCHA CLAMSHELL; CAPACIDADE APROXIMADA DE 0.5 M3")</f>
      </c>
      <c r="C54" s="4" t="inlineStr">
        <is>
          <t>Não vendido</t>
        </is>
      </c>
      <c r="D54" s="4" t="inlineStr">
        <is>
          <t>1</t>
        </is>
      </c>
      <c r="E54" s="5" t="inlineStr">
        <is>
          <t>1.000,00</t>
        </is>
      </c>
      <c r="F54" s="4" t="inlineStr">
        <is>
          <t>500.00</t>
        </is>
      </c>
    </row>
    <row collapsed="false" customFormat="false" customHeight="false" hidden="false" ht="12.1" outlineLevel="0" r="55">
      <c r="A55" s="5" t="s">
        <f>=HYPERLINK("https://www.leilaoonline.com.br/lote/detalhe/279962", "133")</f>
      </c>
      <c r="B55" s="4" t="s">
        <f>=HYPERLINK("https://www.leilaoonline.com.br/lote/detalhe/279962", "TRANSFORMADOR TRIFÁSICO APROX. 70KVA")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1.500,00</t>
        </is>
      </c>
      <c r="F55" s="4" t="inlineStr">
        <is>
          <t>500.00</t>
        </is>
      </c>
    </row>
    <row collapsed="false" customFormat="false" customHeight="false" hidden="false" ht="12.1" outlineLevel="0" r="56">
      <c r="A56" s="5" t="s">
        <f>=HYPERLINK("https://www.leilaoonline.com.br/lote/detalhe/279959", "137")</f>
      </c>
      <c r="B56" s="4" t="s">
        <f>=HYPERLINK("https://www.leilaoonline.com.br/lote/detalhe/279959", "MASTRO PARA BANDEIRA 10M")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1.000,00</t>
        </is>
      </c>
      <c r="F56" s="4" t="inlineStr">
        <is>
          <t>500.00</t>
        </is>
      </c>
    </row>
    <row collapsed="false" customFormat="false" customHeight="false" hidden="false" ht="12.1" outlineLevel="0" r="57">
      <c r="A57" s="5" t="s">
        <f>=HYPERLINK("https://www.leilaoonline.com.br/lote/detalhe/279964", "140")</f>
      </c>
      <c r="B57" s="4" t="s">
        <f>=HYPERLINK("https://www.leilaoonline.com.br/lote/detalhe/279964", "REDUTOR ZPME 1:26")</f>
      </c>
      <c r="C57" s="4" t="inlineStr">
        <is>
          <t>Não vendido</t>
        </is>
      </c>
      <c r="D57" s="4" t="inlineStr">
        <is>
          <t>1</t>
        </is>
      </c>
      <c r="E57" s="5" t="inlineStr">
        <is>
          <t>1.500,00</t>
        </is>
      </c>
      <c r="F57" s="4" t="inlineStr">
        <is>
          <t>500.00</t>
        </is>
      </c>
    </row>
    <row collapsed="false" customFormat="false" customHeight="false" hidden="false" ht="12.1" outlineLevel="0" r="58">
      <c r="A58" s="5" t="s">
        <f>=HYPERLINK("https://www.leilaoonline.com.br/lote/detalhe/279961", "145")</f>
      </c>
      <c r="B58" s="4" t="s">
        <f>=HYPERLINK("https://www.leilaoonline.com.br/lote/detalhe/279961", "LOTE COM 7 ARQUIVOS PARA ESCRITÓRIO 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500,00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=HYPERLINK("https://www.leilaoonline.com.br/lote/detalhe/279966", "147")</f>
      </c>
      <c r="B59" s="4" t="s">
        <f>=HYPERLINK("https://www.leilaoonline.com.br/lote/detalhe/279966", "BANCO DE MADEIRA REFORÇADO PARA VESTIÁRIO 300CM X 30CM")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250,00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=HYPERLINK("https://www.leilaoonline.com.br/lote/detalhe/279967", "155")</f>
      </c>
      <c r="B60" s="4" t="s">
        <f>=HYPERLINK("https://www.leilaoonline.com.br/lote/detalhe/279967", "CARRINHO PARA FERRAMENTAS MECÂNICO 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750,00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=HYPERLINK("https://www.leilaoonline.com.br/lote/detalhe/279968", "156")</f>
      </c>
      <c r="B61" s="4" t="s">
        <f>=HYPERLINK("https://www.leilaoonline.com.br/lote/detalhe/279968", "CARRINHO PARA FERRAMENTAS MECÂNICO")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750,00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=HYPERLINK("https://www.leilaoonline.com.br/lote/detalhe/279969", "157")</f>
      </c>
      <c r="B62" s="4" t="s">
        <f>=HYPERLINK("https://www.leilaoonline.com.br/lote/detalhe/279969", "CARRINHO DE MECÂNICO PARA MOVIMENTAÇÃO DE VEÍCULOS")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750,00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=HYPERLINK("https://www.leilaoonline.com.br/lote/detalhe/279970", "158")</f>
      </c>
      <c r="B63" s="4" t="s">
        <f>=HYPERLINK("https://www.leilaoonline.com.br/lote/detalhe/279970", "CARRINHO DE MECÂNICO PARA MOVIMENTAÇÃO DE VEÍCULOS")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750,00</t>
        </is>
      </c>
      <c r="F63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2026-06-18T23:31:09.00Z</dcterms:created>
  <dc:creator>Tellks Tecnologia</dc:creator>
  <cp:revision>0</cp:revision>
</cp:coreProperties>
</file>