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C3 • Kicks 18 • City 23 • Spin 21 • Tracker 21 • Hilux • Etios 13 • Evoque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=HYPERLINK("https://www.leilaoonline.com.br/lote/detalhe/299281", "001")</f>
      </c>
      <c r="B11" s="4" t="s">
        <f>=HYPERLINK("https://www.leilaoonline.com.br/lote/detalhe/299281", "MERCEDES ANO 1985; COMB. DIESEL; 300D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=HYPERLINK("https://www.leilaoonline.com.br/lote/detalhe/299275", "002")</f>
      </c>
      <c r="B12" s="4" t="s">
        <f>=HYPERLINK("https://www.leilaoonline.com.br/lote/detalhe/299275", "veja o vídeo!! GM/CORSA ST; 2000/2001; VERMELHA; GASOLINA - FUNCIONANDO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=HYPERLINK("https://www.leilaoonline.com.br/lote/detalhe/299276", "003")</f>
      </c>
      <c r="B13" s="4" t="s">
        <f>=HYPERLINK("https://www.leilaoonline.com.br/lote/detalhe/299276", "VW/VOYAGE GL; 1990/1990; BEGE;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=HYPERLINK("https://www.leilaoonline.com.br/lote/detalhe/299278", "004")</f>
      </c>
      <c r="B14" s="4" t="s">
        <f>=HYPERLINK("https://www.leilaoonline.com.br/lote/detalhe/299278", "MERCEDES BENZ C280; ANO 1995;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=HYPERLINK("https://www.leilaoonline.com.br/lote/detalhe/299274", "005")</f>
      </c>
      <c r="B15" s="4" t="s">
        <f>=HYPERLINK("https://www.leilaoonline.com.br/lote/detalhe/299274",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=HYPERLINK("https://www.leilaoonline.com.br/lote/detalhe/299279", "006")</f>
      </c>
      <c r="B16" s="4" t="s">
        <f>=HYPERLINK("https://www.leilaoonline.com.br/lote/detalhe/299279", "FORD/JEEP; 1973/1973; COR VERDE; COMB. GASOLINA")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=HYPERLINK("https://www.leilaoonline.com.br/lote/detalhe/299277", "007")</f>
      </c>
      <c r="B17" s="4" t="s">
        <f>=HYPERLINK("https://www.leilaoonline.com.br/lote/detalhe/299277",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=HYPERLINK("https://www.leilaoonline.com.br/lote/detalhe/299280", "008")</f>
      </c>
      <c r="B18" s="4" t="s">
        <f>=HYPERLINK("https://www.leilaoonline.com.br/lote/detalhe/299280", "veja o vídeo!! FIAT/147 L; 1978/1978; MARROM;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=HYPERLINK("https://www.leilaoonline.com.br/lote/detalhe/298709", "009")</f>
      </c>
      <c r="B19" s="4" t="s">
        <f>=HYPERLINK("https://www.leilaoonline.com.br/lote/detalhe/298709", "FIAT/ARGO DRIVE 1.0; ANO 2024/2024; COR BRANCA; ALCO./GASOL. - NÃO FUNCIONA - IPVA 2025 OK")</f>
      </c>
      <c r="C19" s="4" t="inlineStr">
        <is>
          <t>Vendido</t>
        </is>
      </c>
      <c r="D19" s="4" t="inlineStr">
        <is>
          <t>1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=HYPERLINK("https://www.leilaoonline.com.br/lote/detalhe/298710", "010")</f>
      </c>
      <c r="B20" s="4" t="s">
        <f>=HYPERLINK("https://www.leilaoonline.com.br/lote/detalhe/298710", "veja o vídeo!! CITROEN/C3 90M TENDANCE; 2013/2014; PRETA; ALCO./GASOL. - FUNCIONANDO - IPVA 2025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=HYPERLINK("https://www.leilaoonline.com.br/lote/detalhe/299232", "011")</f>
      </c>
      <c r="B21" s="4" t="s">
        <f>=HYPERLINK("https://www.leilaoonline.com.br/lote/detalhe/299232", "I/AUDI A5 SPB 2.0 TFSI; 2023/2024; CINZA; GASOLINA - FUNCIONANDO - IPVA 2025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89.000,00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=HYPERLINK("https://www.leilaoonline.com.br/lote/detalhe/299284", "012")</f>
      </c>
      <c r="B22" s="4" t="s">
        <f>=HYPERLINK("https://www.leilaoonline.com.br/lote/detalhe/299284", "veja o vídeo!! HONDA/CITY LX CVT; 2018/2019; CINZA; ALCO./GASOL. - FUNCIONANDO - IPVA 2025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=HYPERLINK("https://www.leilaoonline.com.br/lote/detalhe/298994", "013")</f>
      </c>
      <c r="B23" s="4" t="s">
        <f>=HYPERLINK("https://www.leilaoonline.com.br/lote/detalhe/298994", "VW/T CROSS SENSE TSI; 2023/2024; PRETA; ALCO./GASOL. - FUNCIONANDO - IPVA 2025 OK - APROX. 12.100KM")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=HYPERLINK("https://www.leilaoonline.com.br/lote/detalhe/299436", "014")</f>
      </c>
      <c r="B24" s="4" t="s">
        <f>=HYPERLINK("https://www.leilaoonline.com.br/lote/detalhe/299436",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=HYPERLINK("https://www.leilaoonline.com.br/lote/detalhe/298738", "015")</f>
      </c>
      <c r="B25" s="4" t="s">
        <f>=HYPERLINK("https://www.leilaoonline.com.br/lote/detalhe/298738", "veja o vídeo!! HONDA/CITY EXL; 2022/2023; BRANCA; ALCO./GASOL.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=HYPERLINK("https://www.leilaoonline.com.br/lote/detalhe/299336", "016")</f>
      </c>
      <c r="B26" s="4" t="s">
        <f>=HYPERLINK("https://www.leilaoonline.com.br/lote/detalhe/299336", "veja o vídeo!! I/FIAT SIENA ELX; 2001/2001; VERDE; GASOLINA - FUNCIONANDO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6.500,00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=HYPERLINK("https://www.leilaoonline.com.br/lote/detalhe/299286", "017")</f>
      </c>
      <c r="B27" s="4" t="s">
        <f>=HYPERLINK("https://www.leilaoonline.com.br/lote/detalhe/299286", "veja o vídeo!! FORD/KA FLEX; 2010/2011; VERMELHA; ALCO./GASOL. - FUNCIONANDO - IPVA 2025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=HYPERLINK("https://www.leilaoonline.com.br/lote/detalhe/298728", "020")</f>
      </c>
      <c r="B28" s="4" t="s">
        <f>=HYPERLINK("https://www.leilaoonline.com.br/lote/detalhe/298728", "veja o vídeo!! HONDA/FIT LXL; 2005/2006; PRATA; GASOLINA - FUNCIONANDO - IPVA 2025 OK")</f>
      </c>
      <c r="C28" s="4" t="inlineStr">
        <is>
          <t>Vendido</t>
        </is>
      </c>
      <c r="D28" s="4" t="inlineStr">
        <is>
          <t>27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=HYPERLINK("https://www.leilaoonline.com.br/lote/detalhe/299335", "023")</f>
      </c>
      <c r="B29" s="4" t="s">
        <f>=HYPERLINK("https://www.leilaoonline.com.br/lote/detalhe/299335", "veja o vídeo!! VW/T CROSS TSI; 2023/2024; BRANCA; ALCO./GASOL. - FUNCIONANDO - IPVA 2025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=HYPERLINK("https://www.leilaoonline.com.br/lote/detalhe/298723", "025")</f>
      </c>
      <c r="B30" s="4" t="s">
        <f>=HYPERLINK("https://www.leilaoonline.com.br/lote/detalhe/298723", "veja o vídeo!! NISSAN/KICKS SL CVT; 2018/2018; PRETA; ALCO./GASOL.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=HYPERLINK("https://www.leilaoonline.com.br/lote/detalhe/298731", "027")</f>
      </c>
      <c r="B31" s="4" t="s">
        <f>=HYPERLINK("https://www.leilaoonline.com.br/lote/detalhe/298731", "veja o vídeo!! CHEV/PRISMA 1.4MT LT; 2014/2015;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=HYPERLINK("https://www.leilaoonline.com.br/lote/detalhe/298726", "030")</f>
      </c>
      <c r="B32" s="4" t="s">
        <f>=HYPERLINK("https://www.leilaoonline.com.br/lote/detalhe/298726", "VW/NOVA SAVEIRO CE CABINE ESTENDIDA; 2014/2014; COR BRANCA; COMB. ALCO./GASOL. - FUNC. - IPVA 2025 OK")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=HYPERLINK("https://www.leilaoonline.com.br/lote/detalhe/299337", "033")</f>
      </c>
      <c r="B33" s="4" t="s">
        <f>=HYPERLINK("https://www.leilaoonline.com.br/lote/detalhe/299337", "veja o vídeo!! I/KIA PICANTO EX41.0MTFF; 2016/2017; BRANCA; ALCO./GASOL.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=HYPERLINK("https://www.leilaoonline.com.br/lote/detalhe/298752", "035")</f>
      </c>
      <c r="B34" s="4" t="s">
        <f>=HYPERLINK("https://www.leilaoonline.com.br/lote/detalhe/298752",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=HYPERLINK("https://www.leilaoonline.com.br/lote/detalhe/299338", "037")</f>
      </c>
      <c r="B35" s="4" t="s">
        <f>=HYPERLINK("https://www.leilaoonline.com.br/lote/detalhe/299338", "CHEV/SPIN 1.8L AT LT; 2014/2015; PRETA; ALCO./GASOL. - FUNCIONANDO - IPVA 2025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=HYPERLINK("https://www.leilaoonline.com.br/lote/detalhe/298741", "040")</f>
      </c>
      <c r="B36" s="4" t="s">
        <f>=HYPERLINK("https://www.leilaoonline.com.br/lote/detalhe/298741", "veja o vídeo!! RENAULT/SANDERO EXPRESSION 1.0; ANO 2013/2014; COR PRETA; ALCO./GASOL.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=HYPERLINK("https://www.leilaoonline.com.br/lote/detalhe/299339", "043")</f>
      </c>
      <c r="B37" s="4" t="s">
        <f>=HYPERLINK("https://www.leilaoonline.com.br/lote/detalhe/299339", "DAFRA/CITYCOM 300I; 2016/2017; PRETA; GASOLINA - NÃO FUNCIONA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=HYPERLINK("https://www.leilaoonline.com.br/lote/detalhe/298735", "045")</f>
      </c>
      <c r="B38" s="4" t="s">
        <f>=HYPERLINK("https://www.leilaoonline.com.br/lote/detalhe/298735", "veja o vídeo!! CHEV/TRACKER T A; 2020/2021; CINZA; ALCO./GASOL. - FUNCIONANDO - IPVA 2025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=HYPERLINK("https://www.leilaoonline.com.br/lote/detalhe/298747", "050")</f>
      </c>
      <c r="B39" s="4" t="s">
        <f>=HYPERLINK("https://www.leilaoonline.com.br/lote/detalhe/298747", "veja o vídeo!! CHEV/ONIX 10TMT LT1; 2021/2022;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=HYPERLINK("https://www.leilaoonline.com.br/lote/detalhe/298719", "055")</f>
      </c>
      <c r="B40" s="4" t="s">
        <f>=HYPERLINK("https://www.leilaoonline.com.br/lote/detalhe/298719", "veja o vídeo!! I/MMC OUTLANDER 2.0; 2012/2012; PRETA; GASOLINA - FUNCIONANDO - IPVA 2025 OK")</f>
      </c>
      <c r="C40" s="4" t="inlineStr">
        <is>
          <t>Vendido</t>
        </is>
      </c>
      <c r="D40" s="4" t="inlineStr">
        <is>
          <t>9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=HYPERLINK("https://www.leilaoonline.com.br/lote/detalhe/298753", "060")</f>
      </c>
      <c r="B41" s="4" t="s">
        <f>=HYPERLINK("https://www.leilaoonline.com.br/lote/detalhe/298753", "veja o vídeo!! I/TOYOTA HILUX CD4X2 SR; 2013/2013; PRETA; ALCO./GASOL. - FUNCIONANDO - IPVA 2025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45.000,00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=HYPERLINK("https://www.leilaoonline.com.br/lote/detalhe/298742", "065")</f>
      </c>
      <c r="B42" s="4" t="s">
        <f>=HYPERLINK("https://www.leilaoonline.com.br/lote/detalhe/298742",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=HYPERLINK("https://www.leilaoonline.com.br/lote/detalhe/298754", "070")</f>
      </c>
      <c r="B43" s="4" t="s">
        <f>=HYPERLINK("https://www.leilaoonline.com.br/lote/detalhe/298754", "I/NISSAN SENTRA S; 2007/2008; PRETA;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=HYPERLINK("https://www.leilaoonline.com.br/lote/detalhe/298749", "080")</f>
      </c>
      <c r="B44" s="4" t="s">
        <f>=HYPERLINK("https://www.leilaoonline.com.br/lote/detalhe/298749", "veja o vídeo!! KIA/SPORTAGE; 2013/2014; BRANCA; ALCO./GASOL. - FUNCIONANDO - IPVA 2025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=HYPERLINK("https://www.leilaoonline.com.br/lote/detalhe/298744", "085")</f>
      </c>
      <c r="B45" s="4" t="s">
        <f>=HYPERLINK("https://www.leilaoonline.com.br/lote/detalhe/298744", "TOYOTA/ETIOS HB XS; 2013/2013; PRATA; ALCO./GASOL. - FUNCIONANDO - IPVA 2025 OK")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23.500,00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=HYPERLINK("https://www.leilaoonline.com.br/lote/detalhe/298740", "090")</f>
      </c>
      <c r="B46" s="4" t="s">
        <f>=HYPERLINK("https://www.leilaoonline.com.br/lote/detalhe/298740", "veja o vídeo!! VW/GOL 1.6; 2010/2011; BRANCA; ALCO./GASOL. - FUNCIONANDO - IPVA 2025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=HYPERLINK("https://www.leilaoonline.com.br/lote/detalhe/298743", "095")</f>
      </c>
      <c r="B47" s="4" t="s">
        <f>=HYPERLINK("https://www.leilaoonline.com.br/lote/detalhe/298743", "veja o vídeo!! FIAT/DUCATO MAXI; 2001/2002;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=HYPERLINK("https://www.leilaoonline.com.br/lote/detalhe/298750", "100")</f>
      </c>
      <c r="B48" s="4" t="s">
        <f>=HYPERLINK("https://www.leilaoonline.com.br/lote/detalhe/298750", "veja o vídeo!! MMC/ASX 2.0 CVT; 2016/2016; PRATA; GASOLINA - FUNCIONANDO - IPVA 2025 OK")</f>
      </c>
      <c r="C48" s="4" t="inlineStr">
        <is>
          <t>Vendido</t>
        </is>
      </c>
      <c r="D48" s="4" t="inlineStr">
        <is>
          <t>17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=HYPERLINK("https://www.leilaoonline.com.br/lote/detalhe/298722", "105")</f>
      </c>
      <c r="B49" s="4" t="s">
        <f>=HYPERLINK("https://www.leilaoonline.com.br/lote/detalhe/298722", "veja o vídeo!! I/LR EVOQUE PRESTIGE P5D; 2012/2012; BRANCA; GASOLINA - FUNCIONANDO - IPVA 2025 OK")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=HYPERLINK("https://www.leilaoonline.com.br/lote/detalhe/298717", "110")</f>
      </c>
      <c r="B50" s="4" t="s">
        <f>=HYPERLINK("https://www.leilaoonline.com.br/lote/detalhe/298717", "veja o vídeo!! HONDA/FIT LX CVT; 2014/2015; PRATA; ALCO./GASOL. - FUNCIONANDO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=HYPERLINK("https://www.leilaoonline.com.br/lote/detalhe/298711", "115")</f>
      </c>
      <c r="B51" s="4" t="s">
        <f>=HYPERLINK("https://www.leilaoonline.com.br/lote/detalhe/298711", "veja o vídeo!! CHEVROLET/S10 LTZ FD2;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=HYPERLINK("https://www.leilaoonline.com.br/lote/detalhe/298733", "120")</f>
      </c>
      <c r="B52" s="4" t="s">
        <f>=HYPERLINK("https://www.leilaoonline.com.br/lote/detalhe/298733", "veja o vídeo!! CHEV/TRACKER T A LTZ; 2020/2021; CINZA; ALCO./GASOL. - FUNCIONANDO - IPVA 2025 OK")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58.000,00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=HYPERLINK("https://www.leilaoonline.com.br/lote/detalhe/298751", "130")</f>
      </c>
      <c r="B53" s="4" t="s">
        <f>=HYPERLINK("https://www.leilaoonline.com.br/lote/detalhe/298751", "veja o vídeo!! FIAT/TORO FREEDOM AT6; 2019/2020; BRANCA; ALCO./GASOL. - FUNC. - FIPE APROX.: R$ 91.242,00")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55.000,00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=HYPERLINK("https://www.leilaoonline.com.br/lote/detalhe/298746", "135")</f>
      </c>
      <c r="B54" s="4" t="s">
        <f>=HYPERLINK("https://www.leilaoonline.com.br/lote/detalhe/298746", "MMC/L200 TRITON HPE D; 2014/2015; PRETA; DIESEL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75.000,00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=HYPERLINK("https://www.leilaoonline.com.br/lote/detalhe/298756", "140")</f>
      </c>
      <c r="B55" s="4" t="s">
        <f>=HYPERLINK("https://www.leilaoonline.com.br/lote/detalhe/298756", "PEUGEOT/208 GRIFFE A; 2013/2014; PRETA; ALCO./GASOL.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=HYPERLINK("https://www.leilaoonline.com.br/lote/detalhe/298759", "145")</f>
      </c>
      <c r="B56" s="4" t="s">
        <f>=HYPERLINK("https://www.leilaoonline.com.br/lote/detalhe/298759", "I/ROYAL ENFIELD HIMALAYA; 2021/2022; CINZA; GASOLINA - NÃO FUNCIONA - IPVA 2025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=HYPERLINK("https://www.leilaoonline.com.br/lote/detalhe/298748", "150")</f>
      </c>
      <c r="B57" s="4" t="s">
        <f>=HYPERLINK("https://www.leilaoonline.com.br/lote/detalhe/298748", "TOYOTA HILUX SW4 SRV 4X4; 2008/2008; COR PRETA; DIESEL - FUNCIONANDO - IPVA 2025 OK")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=HYPERLINK("https://www.leilaoonline.com.br/lote/detalhe/298724", "155")</f>
      </c>
      <c r="B58" s="4" t="s">
        <f>=HYPERLINK("https://www.leilaoonline.com.br/lote/detalhe/298724", "veja o vídeo!! FIAT/ARGO DRIVE 1.3; 2017/2018; BRANCA;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=HYPERLINK("https://www.leilaoonline.com.br/lote/detalhe/298736", "160")</f>
      </c>
      <c r="B59" s="4" t="s">
        <f>=HYPERLINK("https://www.leilaoonline.com.br/lote/detalhe/298736", "veja o vídeo!! DAFRA/CITYCOM 300I; 2014/2015; PRETA; GASOLINA - FUNCIONANDO - IPVA 2025 OK")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=HYPERLINK("https://www.leilaoonline.com.br/lote/detalhe/298745", "165")</f>
      </c>
      <c r="B60" s="4" t="s">
        <f>=HYPERLINK("https://www.leilaoonline.com.br/lote/detalhe/298745", "veja o vídeo!! FIAT/DOBLO ESSENCE 7L E; 2019/2020; BRANCA; ALCO./GASOL.; C/ 7 LUGARES - FUNC. - IPVA 2025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=HYPERLINK("https://www.leilaoonline.com.br/lote/detalhe/298721", "170")</f>
      </c>
      <c r="B61" s="4" t="s">
        <f>=HYPERLINK("https://www.leilaoonline.com.br/lote/detalhe/298721", "veja o vídeo!! VW/CROSSFOX 1.6; 2007/2007; PRETA; ALCO./GASOL. - FUNCIONANDO - IPVA 2025 OK")</f>
      </c>
      <c r="C61" s="4" t="inlineStr">
        <is>
          <t>Vendido</t>
        </is>
      </c>
      <c r="D61" s="4" t="inlineStr">
        <is>
          <t>41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=HYPERLINK("https://www.leilaoonline.com.br/lote/detalhe/298727", "175")</f>
      </c>
      <c r="B62" s="4" t="s">
        <f>=HYPERLINK("https://www.leilaoonline.com.br/lote/detalhe/298727", "veja o vídeo!! CHEV/SPIN 1.8L AT LT; 2013/2014; PRETA; ALCO./GASOL.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=HYPERLINK("https://www.leilaoonline.com.br/lote/detalhe/298725", "180")</f>
      </c>
      <c r="B63" s="4" t="s">
        <f>=HYPERLINK("https://www.leilaoonline.com.br/lote/detalhe/298725", "veja o vídeo!! I/BMW 320I; 2019/2020; PRETA; GASOLINA - FUNC. - FIPE APROX.: R$ 202.820,00")</f>
      </c>
      <c r="C63" s="4" t="inlineStr">
        <is>
          <t>Não vendido</t>
        </is>
      </c>
      <c r="D63" s="4" t="inlineStr">
        <is>
          <t>30</t>
        </is>
      </c>
      <c r="E63" s="5" t="inlineStr">
        <is>
          <t>160.000,00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=HYPERLINK("https://www.leilaoonline.com.br/lote/detalhe/298715", "185")</f>
      </c>
      <c r="B64" s="4" t="s">
        <f>=HYPERLINK("https://www.leilaoonline.com.br/lote/detalhe/298715", "veja o vídeo!! TOYOTA/HILUX CD4X4 SRV; 2009/2010; PRETA; DIESEL - FUNCIONANDO - IPVA 2025 OK")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63.750,00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=HYPERLINK("https://www.leilaoonline.com.br/lote/detalhe/298713", "190")</f>
      </c>
      <c r="B65" s="4" t="s">
        <f>=HYPERLINK("https://www.leilaoonline.com.br/lote/detalhe/298713", "veja o vídeo!! TOYOTA/ETIOS SD XLS; 2015/2015; BRANCA; ALCO./GASOL. - FUNCIONANDO - IPVA 2025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=HYPERLINK("https://www.leilaoonline.com.br/lote/detalhe/298729", "195")</f>
      </c>
      <c r="B66" s="4" t="s">
        <f>=HYPERLINK("https://www.leilaoonline.com.br/lote/detalhe/298729", "VW/GOL 1.6; ANO 2009/2010; COR BRANCA; COMB. ALCO./GASOL. - FUNCIONANDO - IPVA 2025 OK")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=HYPERLINK("https://www.leilaoonline.com.br/lote/detalhe/298718", "200")</f>
      </c>
      <c r="B67" s="4" t="s">
        <f>=HYPERLINK("https://www.leilaoonline.com.br/lote/detalhe/298718", "veja o vídeo!! I/AUDI RS4 AVANT 4.2FSI; 2014/2015; VERMELHA; GASOLINA - FUNC. - IPVA 2025 OK - FIPE APROX.: R$ 362.069,00")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82.500,00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=HYPERLINK("https://www.leilaoonline.com.br/lote/detalhe/298714", "205")</f>
      </c>
      <c r="B68" s="4" t="s">
        <f>=HYPERLINK("https://www.leilaoonline.com.br/lote/detalhe/298714", "VW/POLO 1.6; 2008/2009; PRETA; ALCO./GASOL./GNV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18.500,00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=HYPERLINK("https://www.leilaoonline.com.br/lote/detalhe/298758", "210")</f>
      </c>
      <c r="B69" s="4" t="s">
        <f>=HYPERLINK("https://www.leilaoonline.com.br/lote/detalhe/298758", "JINBEI M35; ANO 2010/2010; COR BRANCA; COMB. GASOLINA - FUNCIONANDO - IPVA 2025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=HYPERLINK("https://www.leilaoonline.com.br/lote/detalhe/298734", "215")</f>
      </c>
      <c r="B70" s="4" t="s">
        <f>=HYPERLINK("https://www.leilaoonline.com.br/lote/detalhe/298734", "veja o vídeo!! CHEV/ONIX PLUS 10TAT PR2; 2022/2023; BRANCA; ALCO./GASOL. - IPVA 2025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24.250,00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=HYPERLINK("https://www.leilaoonline.com.br/lote/detalhe/298712", "220")</f>
      </c>
      <c r="B71" s="4" t="s">
        <f>=HYPERLINK("https://www.leilaoonline.com.br/lote/detalhe/298712", "veja o vídeo!! I/MMC PAJERO SPORT HPE; 2019/2020; PRATA; DIESEL - FUNC. - IPVA 2025 OK - FIPE APROX.: R$ 219.086,00")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140.000,00</t>
        </is>
      </c>
      <c r="F71" s="4" t="inlineStr">
        <is>
          <t>1750.00</t>
        </is>
      </c>
    </row>
    <row collapsed="false" customFormat="false" customHeight="false" hidden="false" ht="12.1" outlineLevel="0" r="72">
      <c r="A72" s="5" t="s">
        <f>=HYPERLINK("https://www.leilaoonline.com.br/lote/detalhe/298739", "225")</f>
      </c>
      <c r="B72" s="4" t="s">
        <f>=HYPERLINK("https://www.leilaoonline.com.br/lote/detalhe/298739", "veja o vídeo!! I/HONDA CR-V EXL; 2011/2011; PRETA; ALCO./GASOL. - FUNCIONANDO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=HYPERLINK("https://www.leilaoonline.com.br/lote/detalhe/298757", "230")</f>
      </c>
      <c r="B73" s="4" t="s">
        <f>=HYPERLINK("https://www.leilaoonline.com.br/lote/detalhe/298757", "CHEVROLET SPIN LS; 2021/2021; PRATA; ALCO./GASOL. - FUNCIONANDO - IPVA 2025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=HYPERLINK("https://www.leilaoonline.com.br/lote/detalhe/298732", "235")</f>
      </c>
      <c r="B74" s="4" t="s">
        <f>=HYPERLINK("https://www.leilaoonline.com.br/lote/detalhe/298732", "veja o vídeo!! CHEV/SPIN 1.8L MT LS E; 2021/2021; PRATA; ALCO./GASOL. - FUNCIONANDO - IPVA 2025 OK")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=HYPERLINK("https://www.leilaoonline.com.br/lote/detalhe/298716", "240")</f>
      </c>
      <c r="B75" s="4" t="s">
        <f>=HYPERLINK("https://www.leilaoonline.com.br/lote/detalhe/298716", "HONDA/WR-V EX CVT; 2017/2018; PRATA; ALCO./GASOL. - FUNCIONANDO - IPVA 2025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26.250,00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=HYPERLINK("https://www.leilaoonline.com.br/lote/detalhe/298720", "245")</f>
      </c>
      <c r="B76" s="4" t="s">
        <f>=HYPERLINK("https://www.leilaoonline.com.br/lote/detalhe/298720", "veja o vídeo!! I/M.BENZ C 180 CGI; 2010/2011; CINZA; GASOLINA - FUNCIONANDO - IPVA 2025 OK")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28.250,00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=HYPERLINK("https://www.leilaoonline.com.br/lote/detalhe/298737", "250")</f>
      </c>
      <c r="B77" s="4" t="s">
        <f>=HYPERLINK("https://www.leilaoonline.com.br/lote/detalhe/298737", "veja o vídeo!! I/AUDI A5 SPB 170CV; ANO 2015/2015; COR CINZA; GASOLINA - FUNCIONANDO")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33.750,00</t>
        </is>
      </c>
      <c r="F77" s="4" t="inlineStr">
        <is>
          <t>1250.00</t>
        </is>
      </c>
    </row>
    <row collapsed="false" customFormat="false" customHeight="false" hidden="false" ht="12.1" outlineLevel="0" r="78">
      <c r="A78" s="5" t="s">
        <f>=HYPERLINK("https://www.leilaoonline.com.br/lote/detalhe/298730", "255")</f>
      </c>
      <c r="B78" s="4" t="s">
        <f>=HYPERLINK("https://www.leilaoonline.com.br/lote/detalhe/298730", "veja o vídeo!! IVECOFIAT/DAILY3510 VAN1; 2002/2003; BRANCA; DIESEL - FUNCIONANDO")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33.750,00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=HYPERLINK("https://www.leilaoonline.com.br/lote/detalhe/298760", "260")</f>
      </c>
      <c r="B79" s="4" t="s">
        <f>=HYPERLINK("https://www.leilaoonline.com.br/lote/detalhe/298760", "FIAT/DUCATO COMBINATO; ANO 2001; SUCATA - FIM DE VIDA ÚTIL, SEM DIREITO A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2026-04-29T22:02:03.00Z</dcterms:created>
  <dc:creator>Tellks Tecnologia</dc:creator>
  <cp:revision>0</cp:revision>
</cp:coreProperties>
</file>