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S10 Cab. Simples • Caminhões VW, M. Benz e Ford Cargo • Ivecofiat • Hilux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31/10/2025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=HYPERLINK("https://www.leilaoonline.com.br/lote/detalhe/305178", "010")</f>
      </c>
      <c r="B11" s="4" t="s">
        <f>=HYPERLINK("https://www.leilaoonline.com.br/lote/detalhe/305178", "veja o vídeo!! CHEVROLET/S10 LS DS4; 2021/2022; BRANCA; DIESEL  - FUNCIONANDO - IPVA 2025 OK")</f>
      </c>
      <c r="C11" s="4" t="inlineStr">
        <is>
          <t>Não vendido</t>
        </is>
      </c>
      <c r="D11" s="4" t="inlineStr">
        <is>
          <t>41</t>
        </is>
      </c>
      <c r="E11" s="5" t="inlineStr">
        <is>
          <t>90.000,00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=HYPERLINK("https://www.leilaoonline.com.br/lote/detalhe/305171", "015")</f>
      </c>
      <c r="B12" s="4" t="s">
        <f>=HYPERLINK("https://www.leilaoonline.com.br/lote/detalhe/305171", "CAMINHÃO VW/15.180 CNM; 2010/2011; BRANCA; DIESEL - FUNC. - FIPE APROX.: R$ 208.469,00")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92.250,00</t>
        </is>
      </c>
      <c r="F12" s="4" t="inlineStr">
        <is>
          <t>1750.00</t>
        </is>
      </c>
    </row>
    <row collapsed="false" customFormat="false" customHeight="false" hidden="false" ht="12.1" outlineLevel="0" r="13">
      <c r="A13" s="5" t="s">
        <f>=HYPERLINK("https://www.leilaoonline.com.br/lote/detalhe/305177", "020")</f>
      </c>
      <c r="B13" s="4" t="s">
        <f>=HYPERLINK("https://www.leilaoonline.com.br/lote/detalhe/305177", "veja o vídeo!! CAMINHÃO MB 2213L; ANO 1980; COMB. DIESEL; C/ GUINDASTE HIDRÁULICO TATANO MOD TS 130L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=HYPERLINK("https://www.leilaoonline.com.br/lote/detalhe/305169", "025")</f>
      </c>
      <c r="B14" s="4" t="s">
        <f>=HYPERLINK("https://www.leilaoonline.com.br/lote/detalhe/305169", "MMC/L200 TRITON HPE D; 2014/2015; PRETA; DIESEL - FUNCIONANDO - IPVA 2025 OK")</f>
      </c>
      <c r="C14" s="4" t="inlineStr">
        <is>
          <t>Não vendido</t>
        </is>
      </c>
      <c r="D14" s="4" t="inlineStr">
        <is>
          <t>22</t>
        </is>
      </c>
      <c r="E14" s="5" t="inlineStr">
        <is>
          <t>61.250,00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=HYPERLINK("https://www.leilaoonline.com.br/lote/detalhe/305632", "027")</f>
      </c>
      <c r="B15" s="4" t="s">
        <f>=HYPERLINK("https://www.leilaoonline.com.br/lote/detalhe/305632", "CAMINHÃO FORD/F4000; ANO 1977/1977; COR AZUL; COMB. DIESEL; C/ PRANCHA 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36.250,00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=HYPERLINK("https://www.leilaoonline.com.br/lote/detalhe/305182", "030")</f>
      </c>
      <c r="B16" s="4" t="s">
        <f>=HYPERLINK("https://www.leilaoonline.com.br/lote/detalhe/305182", "veja o vídeo!! I/TOYOTA HILUX CD4X4 SRV; 2010/2010; PRATA; DIESEL - FUNCIONANDO - IPVA 2025 OK")</f>
      </c>
      <c r="C16" s="4" t="inlineStr">
        <is>
          <t>Não vendido</t>
        </is>
      </c>
      <c r="D16" s="4" t="inlineStr">
        <is>
          <t>25</t>
        </is>
      </c>
      <c r="E16" s="5" t="inlineStr">
        <is>
          <t>65.000,00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=HYPERLINK("https://www.leilaoonline.com.br/lote/detalhe/305175", "035")</f>
      </c>
      <c r="B17" s="4" t="s">
        <f>=HYPERLINK("https://www.leilaoonline.com.br/lote/detalhe/305175", "IMP/IVECOFIAT D T3510VB1; 1999/1999; COR BRANCA; DIESEL - FUNCIONANDO")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26.250,00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=HYPERLINK("https://www.leilaoonline.com.br/lote/detalhe/305630", "037")</f>
      </c>
      <c r="B18" s="4" t="s">
        <f>=HYPERLINK("https://www.leilaoonline.com.br/lote/detalhe/305630", "veja o vídeo!! GM/CHEVROLET 11000; 1986/1986; BRANCA; DIESEL; MOTOR PERKINS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=HYPERLINK("https://www.leilaoonline.com.br/lote/detalhe/305174", "040")</f>
      </c>
      <c r="B19" s="4" t="s">
        <f>=HYPERLINK("https://www.leilaoonline.com.br/lote/detalhe/305174", "veja o vídeo!! CHEVROLET/S10 LTZ FD2; 2013/2014; BRANCA; ALCO./GASOL. - FUNCIONANDO - IPVA 2025 OK")</f>
      </c>
      <c r="C19" s="4" t="inlineStr">
        <is>
          <t>Não vendido</t>
        </is>
      </c>
      <c r="D19" s="4" t="inlineStr">
        <is>
          <t>24</t>
        </is>
      </c>
      <c r="E19" s="5" t="inlineStr">
        <is>
          <t>58.750,00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=HYPERLINK("https://www.leilaoonline.com.br/lote/detalhe/305172", "045")</f>
      </c>
      <c r="B20" s="4" t="s">
        <f>=HYPERLINK("https://www.leilaoonline.com.br/lote/detalhe/305172", "CAMINHÃO VW 17.280; 2014/2015; BRANCO; DIESEL; CÂMBIO AUTOMÁTICO - FUNC. - IPVA 2025 OK")</f>
      </c>
      <c r="C20" s="4" t="inlineStr">
        <is>
          <t>Não vendido</t>
        </is>
      </c>
      <c r="D20" s="4" t="inlineStr">
        <is>
          <t>45</t>
        </is>
      </c>
      <c r="E20" s="5" t="inlineStr">
        <is>
          <t>135.000,00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=HYPERLINK("https://www.leilaoonline.com.br/lote/detalhe/305173", "050")</f>
      </c>
      <c r="B21" s="4" t="s">
        <f>=HYPERLINK("https://www.leilaoonline.com.br/lote/detalhe/305173", "veja o vídeo!! CAMINHÃO GM/CHEVROLET C40; ANO 1990; COR BRANCA; COMB. DIESEL - FUNCIONANDO")</f>
      </c>
      <c r="C21" s="4" t="inlineStr">
        <is>
          <t>Não vendido</t>
        </is>
      </c>
      <c r="D21" s="4" t="inlineStr">
        <is>
          <t>11</t>
        </is>
      </c>
      <c r="E21" s="5" t="inlineStr">
        <is>
          <t>42.500,00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=HYPERLINK("https://www.leilaoonline.com.br/lote/detalhe/305170", "055")</f>
      </c>
      <c r="B22" s="4" t="s">
        <f>=HYPERLINK("https://www.leilaoonline.com.br/lote/detalhe/305170", "veja o vídeo!! CHEVROLET/S10 LT DD4A; 2021/2022; BRANCA; DIESEL - FUNCIONANDO - IPVA 2025 OK")</f>
      </c>
      <c r="C22" s="4" t="inlineStr">
        <is>
          <t>Não vendido</t>
        </is>
      </c>
      <c r="D22" s="4" t="inlineStr">
        <is>
          <t>40</t>
        </is>
      </c>
      <c r="E22" s="5" t="inlineStr">
        <is>
          <t>88.750,00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=HYPERLINK("https://www.leilaoonline.com.br/lote/detalhe/305179", "060")</f>
      </c>
      <c r="B23" s="4" t="s">
        <f>=HYPERLINK("https://www.leilaoonline.com.br/lote/detalhe/305179", "veja o vídeo!! I/TOYOTA HILUX CD4X2 SR; 2013/2013; PRETA; ALCO./GASOL. - FUNCIONANDO - IPVA 2025 OK")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36.250,00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=HYPERLINK("https://www.leilaoonline.com.br/lote/detalhe/305631", "063")</f>
      </c>
      <c r="B24" s="4" t="s">
        <f>=HYPERLINK("https://www.leilaoonline.com.br/lote/detalhe/305631", "CAMINHÃO M. BENZ/LK 1113; 1980/1981; AMARELA; DIESEL; BASCULANTE; DIREÇÃO HIDRÁULICA")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37.500,00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=HYPERLINK("https://www.leilaoonline.com.br/lote/detalhe/305180", "065")</f>
      </c>
      <c r="B25" s="4" t="s">
        <f>=HYPERLINK("https://www.leilaoonline.com.br/lote/detalhe/305180", "veja o vídeo!! IVECOFIAT/DAILY3510 VAN1; 2002/2003; BRANCA; DIESEL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27.000,00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=HYPERLINK("https://www.leilaoonline.com.br/lote/detalhe/305176", "070")</f>
      </c>
      <c r="B26" s="4" t="s">
        <f>=HYPERLINK("https://www.leilaoonline.com.br/lote/detalhe/305176", "CAMINHÃO FORD CARGO 816S; ANO 2013/2013; COR BRANCA; COMB. DIESEL - FIPE APROX.: R$ 191.956,00")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68.000,00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=HYPERLINK("https://www.leilaoonline.com.br/lote/detalhe/305181", "075")</f>
      </c>
      <c r="B27" s="4" t="s">
        <f>=HYPERLINK("https://www.leilaoonline.com.br/lote/detalhe/305181", "veja o vídeo!! TOYOTA/HILUX CD4X4 SRV; 2009/2010; PRETA; DIESEL - FUNCIONANDO - IPVA 2025 OK")</f>
      </c>
      <c r="C27" s="4" t="inlineStr">
        <is>
          <t>Não vendido</t>
        </is>
      </c>
      <c r="D27" s="4" t="inlineStr">
        <is>
          <t>13</t>
        </is>
      </c>
      <c r="E27" s="5" t="inlineStr">
        <is>
          <t>46.250,00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=HYPERLINK("https://www.leilaoonline.com.br/lote/detalhe/305633", "080")</f>
      </c>
      <c r="B28" s="4" t="s">
        <f>=HYPERLINK("https://www.leilaoonline.com.br/lote/detalhe/305633", "JINBEI M35; ANO 2010/2010; COR BRANCA; COMB. GASOLINA - FUNCIONANDO - IPVA 2025 OK")</f>
      </c>
      <c r="C28" s="4" t="inlineStr">
        <is>
          <t>Não vendido</t>
        </is>
      </c>
      <c r="D28" s="4" t="inlineStr">
        <is>
          <t>13</t>
        </is>
      </c>
      <c r="E28" s="5" t="inlineStr">
        <is>
          <t>11.000,00</t>
        </is>
      </c>
      <c r="F2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2026-08-05T03:04:07.00Z</dcterms:created>
  <dc:creator>Tellks Tecnologia</dc:creator>
  <cp:revision>0</cp:revision>
</cp:coreProperties>
</file>