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VW, M. Benz e Ford Cargo • Ivecofiat • Hilux • Chev. S10 Cab. Simples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05/11/2025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=HYPERLINK("https://www.leilaoonline.com.br/lote/detalhe/306006", "005")</f>
      </c>
      <c r="B11" s="4" t="s">
        <f>=HYPERLINK("https://www.leilaoonline.com.br/lote/detalhe/306006", "veja o vídeo!! GM/CHEVROLET 11000; 1986/1986; BRANCA; DIESEL; MOTOR PERKINS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25.000,00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=HYPERLINK("https://www.leilaoonline.com.br/lote/detalhe/306052", "007")</f>
      </c>
      <c r="B12" s="4" t="s">
        <f>=HYPERLINK("https://www.leilaoonline.com.br/lote/detalhe/306052", "veja o vídeo!! CHEVROLET/S10 LT DD4A; 2021/2022; BRANCA; DIESEL - FUNCIONANDO - IPVA 2025 OK")</f>
      </c>
      <c r="C12" s="4" t="inlineStr">
        <is>
          <t>Não vendido</t>
        </is>
      </c>
      <c r="D12" s="4" t="inlineStr">
        <is>
          <t>64</t>
        </is>
      </c>
      <c r="E12" s="5" t="inlineStr">
        <is>
          <t>120.000,00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=HYPERLINK("https://www.leilaoonline.com.br/lote/detalhe/306008", "010")</f>
      </c>
      <c r="B13" s="4" t="s">
        <f>=HYPERLINK("https://www.leilaoonline.com.br/lote/detalhe/306008", "CAMINHÃO FORD CARGO 816S; ANO 2013/2013; COR BRANCA; COMB. DIESEL - FIPE APROX.: R$ 191.956,00")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68.000,00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=HYPERLINK("https://www.leilaoonline.com.br/lote/detalhe/306058", "015")</f>
      </c>
      <c r="B14" s="4" t="s">
        <f>=HYPERLINK("https://www.leilaoonline.com.br/lote/detalhe/306058", "CAMINHÃO FORD/F4000; ANO 1977/1977; COR AZUL; COMB. DIESEL; C/ PRANCHA ")</f>
      </c>
      <c r="C14" s="4" t="inlineStr">
        <is>
          <t>Não vendido</t>
        </is>
      </c>
      <c r="D14" s="4" t="inlineStr">
        <is>
          <t>8</t>
        </is>
      </c>
      <c r="E14" s="5" t="inlineStr">
        <is>
          <t>28.750,00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=HYPERLINK("https://www.leilaoonline.com.br/lote/detalhe/306005", "020")</f>
      </c>
      <c r="B15" s="4" t="s">
        <f>=HYPERLINK("https://www.leilaoonline.com.br/lote/detalhe/306005", "veja o vídeo!! IVECOFIAT/DAILY3510 VAN1; 2002/2003; BRANCA; DIESEL - FUNCIONANDO")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27.000,00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=HYPERLINK("https://www.leilaoonline.com.br/lote/detalhe/306007", "025")</f>
      </c>
      <c r="B16" s="4" t="s">
        <f>=HYPERLINK("https://www.leilaoonline.com.br/lote/detalhe/306007", "CAMINHÃO M. BENZ/LK 1113; 1980/1981; AMARELA; DIESEL; BASCULANTE; DIREÇÃO HIDRÁULICA")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35.000,00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=HYPERLINK("https://www.leilaoonline.com.br/lote/detalhe/306053", "027")</f>
      </c>
      <c r="B17" s="4" t="s">
        <f>=HYPERLINK("https://www.leilaoonline.com.br/lote/detalhe/306053", "CAMINHÃO VW 17.280; 2014/2015; BRANCO; DIESEL; CÂMBIO AUTOMÁTICO - FUNC. - IPVA 2025 OK")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=HYPERLINK("https://www.leilaoonline.com.br/lote/detalhe/306004", "030")</f>
      </c>
      <c r="B18" s="4" t="s">
        <f>=HYPERLINK("https://www.leilaoonline.com.br/lote/detalhe/306004", "veja o vídeo!! I/TOYOTA HILUX CD4X2 SR; 2013/2013; PRETA; ALCO./GASOL. - FUNCIONANDO - IPVA 2025 OK")</f>
      </c>
      <c r="C18" s="4" t="inlineStr">
        <is>
          <t>Não vendido</t>
        </is>
      </c>
      <c r="D18" s="4" t="inlineStr">
        <is>
          <t>3</t>
        </is>
      </c>
      <c r="E18" s="5" t="inlineStr">
        <is>
          <t>37.500,00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=HYPERLINK("https://www.leilaoonline.com.br/lote/detalhe/306001", "035")</f>
      </c>
      <c r="B19" s="4" t="s">
        <f>=HYPERLINK("https://www.leilaoonline.com.br/lote/detalhe/306001", "veja o vídeo!! CAMINHÃO GM/CHEVROLET C40; ANO 1990; COR BRANCA; COMB. DIESEL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30.000,00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=HYPERLINK("https://www.leilaoonline.com.br/lote/detalhe/306002", "040")</f>
      </c>
      <c r="B20" s="4" t="s">
        <f>=HYPERLINK("https://www.leilaoonline.com.br/lote/detalhe/306002", "IMP/IVECOFIAT D T3510VB1; 1999/1999; COR BRANCA; DIESEL - FUNCIONANDO")</f>
      </c>
      <c r="C20" s="4" t="inlineStr">
        <is>
          <t>Não vendido</t>
        </is>
      </c>
      <c r="D20" s="4" t="inlineStr">
        <is>
          <t>6</t>
        </is>
      </c>
      <c r="E20" s="5" t="inlineStr">
        <is>
          <t>31.250,00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=HYPERLINK("https://www.leilaoonline.com.br/lote/detalhe/306003", "045")</f>
      </c>
      <c r="B21" s="4" t="s">
        <f>=HYPERLINK("https://www.leilaoonline.com.br/lote/detalhe/306003", "veja o vídeo!! CAMINHÃO MB 2213L; ANO 1980; COMB. DIESEL; C/ GUINDASTE HIDRÁULICO TATANO MOD TS 130L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65.000,00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=HYPERLINK("https://www.leilaoonline.com.br/lote/detalhe/306000", "050")</f>
      </c>
      <c r="B22" s="4" t="s">
        <f>=HYPERLINK("https://www.leilaoonline.com.br/lote/detalhe/306000", "CAMINHÃO VW/15.180 CNM; 2010/2011; BRANCA; DIESEL - FUNC. - FIPE APROX.: R$ 208.469,00")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80.000,00</t>
        </is>
      </c>
      <c r="F22" s="4" t="inlineStr">
        <is>
          <t>1750.00</t>
        </is>
      </c>
    </row>
    <row collapsed="false" customFormat="false" customHeight="false" hidden="false" ht="12.1" outlineLevel="0" r="23">
      <c r="A23" s="5" t="s">
        <f>=HYPERLINK("https://www.leilaoonline.com.br/lote/detalhe/306054", "055")</f>
      </c>
      <c r="B23" s="4" t="s">
        <f>=HYPERLINK("https://www.leilaoonline.com.br/lote/detalhe/306054", "veja o vídeo!! CHEVROLET/S10 LTZ FD2; 2013/2014; BRANCA; ALCO./GASOL. - FUNCIONANDO - IPVA 2025 OK")</f>
      </c>
      <c r="C23" s="4" t="inlineStr">
        <is>
          <t>Não vendido</t>
        </is>
      </c>
      <c r="D23" s="4" t="inlineStr">
        <is>
          <t>11</t>
        </is>
      </c>
      <c r="E23" s="5" t="inlineStr">
        <is>
          <t>46.250,00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=HYPERLINK("https://www.leilaoonline.com.br/lote/detalhe/306056", "057")</f>
      </c>
      <c r="B24" s="4" t="s">
        <f>=HYPERLINK("https://www.leilaoonline.com.br/lote/detalhe/306056", "veja o vídeo!! I/TOYOTA HILUX CD4X4 SRV; 2010/2010; PRATA; DIESEL - FUNCIONANDO - IPVA 2025 OK")</f>
      </c>
      <c r="C24" s="4" t="inlineStr">
        <is>
          <t>Vendido</t>
        </is>
      </c>
      <c r="D24" s="4" t="inlineStr">
        <is>
          <t>29</t>
        </is>
      </c>
      <c r="E24" s="5" t="inlineStr">
        <is>
          <t>69.250,00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=HYPERLINK("https://www.leilaoonline.com.br/lote/detalhe/306051", "060")</f>
      </c>
      <c r="B25" s="4" t="s">
        <f>=HYPERLINK("https://www.leilaoonline.com.br/lote/detalhe/306051", "MMC/L200 TRITON HPE D; 2014/2015; PRETA; DIESEL - FUNCIONANDO - IPVA 2025 OK")</f>
      </c>
      <c r="C25" s="4" t="inlineStr">
        <is>
          <t>Não vendido</t>
        </is>
      </c>
      <c r="D25" s="4" t="inlineStr">
        <is>
          <t>24</t>
        </is>
      </c>
      <c r="E25" s="5" t="inlineStr">
        <is>
          <t>63.750,00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=HYPERLINK("https://www.leilaoonline.com.br/lote/detalhe/306055", "065")</f>
      </c>
      <c r="B26" s="4" t="s">
        <f>=HYPERLINK("https://www.leilaoonline.com.br/lote/detalhe/306055", "veja o vídeo!! CHEVROLET/S10 LS DS4; 2021/2022; BRANCA; DIESEL  - FUNCIONANDO - IPVA 2025 OK")</f>
      </c>
      <c r="C26" s="4" t="inlineStr">
        <is>
          <t>Não vendido</t>
        </is>
      </c>
      <c r="D26" s="4" t="inlineStr">
        <is>
          <t>41</t>
        </is>
      </c>
      <c r="E26" s="5" t="inlineStr">
        <is>
          <t>85.000,00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=HYPERLINK("https://www.leilaoonline.com.br/lote/detalhe/306059", "067")</f>
      </c>
      <c r="B27" s="4" t="s">
        <f>=HYPERLINK("https://www.leilaoonline.com.br/lote/detalhe/306059", "JINBEI M35; ANO 2010/2010; COR BRANCA; COMB. GASOLINA - FUNCIONANDO - IPVA 2025 OK")</f>
      </c>
      <c r="C27" s="4" t="inlineStr">
        <is>
          <t>Não vendido</t>
        </is>
      </c>
      <c r="D27" s="4" t="inlineStr">
        <is>
          <t>16</t>
        </is>
      </c>
      <c r="E27" s="5" t="inlineStr">
        <is>
          <t>12.500,00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=HYPERLINK("https://www.leilaoonline.com.br/lote/detalhe/306057", "070")</f>
      </c>
      <c r="B28" s="4" t="s">
        <f>=HYPERLINK("https://www.leilaoonline.com.br/lote/detalhe/306057", "FIAT/DUCATO COMBINATO; ANO 2001; SUCATA - FIM DE VIDA ÚTIL, SEM DIREITO A DOCUMENTO")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2026-06-18T18:18:53.00Z</dcterms:created>
  <dc:creator>Tellks Tecnologia</dc:creator>
  <cp:revision>0</cp:revision>
</cp:coreProperties>
</file>