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ESCAV. CAT E KOMATSU • PÁ MICHIGAN • M. BENZ L 1620 • VIRTUS 19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23/12/2025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=HYPERLINK("https://www.leilaoonline.com.br/lote/detalhe/312561", "001")</f>
      </c>
      <c r="B11" s="4" t="s">
        <f>=HYPERLINK("https://www.leilaoonline.com.br/lote/detalhe/312561", "ESCAVADEIRA MARCA CATERPILLAR; MODELO 230D2L; COR AMARELA - FUNCIONANDO")</f>
      </c>
      <c r="C11" s="4" t="inlineStr">
        <is>
          <t>Não vendido</t>
        </is>
      </c>
      <c r="D11" s="4" t="inlineStr">
        <is>
          <t>10</t>
        </is>
      </c>
      <c r="E11" s="5" t="inlineStr">
        <is>
          <t>145.000,00</t>
        </is>
      </c>
      <c r="F11" s="4" t="inlineStr">
        <is>
          <t>1500.00</t>
        </is>
      </c>
    </row>
    <row collapsed="false" customFormat="false" customHeight="false" hidden="false" ht="12.1" outlineLevel="0" r="12">
      <c r="A12" s="5" t="s">
        <f>=HYPERLINK("https://www.leilaoonline.com.br/lote/detalhe/312562", "002")</f>
      </c>
      <c r="B12" s="4" t="s">
        <f>=HYPERLINK("https://www.leilaoonline.com.br/lote/detalhe/312562", "veja o vídeo!! ESCAVADEIRA MARCA CATERPILLAR; MODELO 320D; COR AMARELA - FUNCIONANDO")</f>
      </c>
      <c r="C12" s="4" t="inlineStr">
        <is>
          <t>Não vendido</t>
        </is>
      </c>
      <c r="D12" s="4" t="inlineStr">
        <is>
          <t>2</t>
        </is>
      </c>
      <c r="E12" s="5" t="inlineStr">
        <is>
          <t>105.000,00</t>
        </is>
      </c>
      <c r="F12" s="4" t="inlineStr">
        <is>
          <t>2500.00</t>
        </is>
      </c>
    </row>
    <row collapsed="false" customFormat="false" customHeight="false" hidden="false" ht="12.1" outlineLevel="0" r="13">
      <c r="A13" s="5" t="s">
        <f>=HYPERLINK("https://www.leilaoonline.com.br/lote/detalhe/312563", "003")</f>
      </c>
      <c r="B13" s="4" t="s">
        <f>=HYPERLINK("https://www.leilaoonline.com.br/lote/detalhe/312563", "veja o vídeo!! ESCAVADEIRA MARCA KOMATSU; MODELO PC 200; COR AMARELA - FUNCIONANDO")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100.000,00</t>
        </is>
      </c>
      <c r="F13" s="4" t="inlineStr">
        <is>
          <t>5000.00</t>
        </is>
      </c>
    </row>
    <row collapsed="false" customFormat="false" customHeight="false" hidden="false" ht="12.1" outlineLevel="0" r="14">
      <c r="A14" s="5" t="s">
        <f>=HYPERLINK("https://www.leilaoonline.com.br/lote/detalhe/312564", "004")</f>
      </c>
      <c r="B14" s="4" t="s">
        <f>=HYPERLINK("https://www.leilaoonline.com.br/lote/detalhe/312564", "veja o vídeo!! PÁ CARREGADEIRA MARCA MICHIGAN; MODELO 55C; ANO 1987; COR AMARELA - FUNCIONANDO")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90.000,00</t>
        </is>
      </c>
      <c r="F14" s="4" t="inlineStr">
        <is>
          <t>5000.00</t>
        </is>
      </c>
    </row>
    <row collapsed="false" customFormat="false" customHeight="false" hidden="false" ht="12.1" outlineLevel="0" r="15">
      <c r="A15" s="5" t="s">
        <f>=HYPERLINK("https://www.leilaoonline.com.br/lote/detalhe/312565", "005")</f>
      </c>
      <c r="B15" s="4" t="s">
        <f>=HYPERLINK("https://www.leilaoonline.com.br/lote/detalhe/312565", "veja o vídeo!! CAMINHÃO BASCULANTE M.BENZ/L 1620; ANO 2005/2006; COR BRANCA; COMB. DIESEL - FUNCIONANDO - IPVA 2025 OK")</f>
      </c>
      <c r="C15" s="4" t="inlineStr">
        <is>
          <t>Não vendido</t>
        </is>
      </c>
      <c r="D15" s="4" t="inlineStr">
        <is>
          <t>9</t>
        </is>
      </c>
      <c r="E15" s="5" t="inlineStr">
        <is>
          <t>109.000,00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=HYPERLINK("https://www.leilaoonline.com.br/lote/detalhe/312566", "006")</f>
      </c>
      <c r="B16" s="4" t="s">
        <f>=HYPERLINK("https://www.leilaoonline.com.br/lote/detalhe/312566", "CHEVROLET/MONTANA LS; ANO 2014/2015; COR BRANCA; COMB. ALCO./GASOL. - FUNCIONANDO - IPVA 2025 OK")</f>
      </c>
      <c r="C16" s="4" t="inlineStr">
        <is>
          <t>Não vendido</t>
        </is>
      </c>
      <c r="D16" s="4" t="inlineStr">
        <is>
          <t>16</t>
        </is>
      </c>
      <c r="E16" s="5" t="inlineStr">
        <is>
          <t>21.900,00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=HYPERLINK("https://www.leilaoonline.com.br/lote/detalhe/312567", "007")</f>
      </c>
      <c r="B17" s="4" t="s">
        <f>=HYPERLINK("https://www.leilaoonline.com.br/lote/detalhe/312567", "VW/VIRTUS HL AD; ANO 2018/2019; COR PRETA; COMB. ALCO./GASOL. - FUNCIONANDO - IPVA 2025 OK")</f>
      </c>
      <c r="C17" s="4" t="inlineStr">
        <is>
          <t>Não vendido</t>
        </is>
      </c>
      <c r="D17" s="4" t="inlineStr">
        <is>
          <t>4</t>
        </is>
      </c>
      <c r="E17" s="5" t="inlineStr">
        <is>
          <t>27.650,00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=HYPERLINK("https://www.leilaoonline.com.br/lote/detalhe/312589", "008")</f>
      </c>
      <c r="B18" s="4" t="s">
        <f>=HYPERLINK("https://www.leilaoonline.com.br/lote/detalhe/312589", "FIAT/PALIO ELX FLEX; ANO 2009/2010; COR PRATA; COMB. ALCO./GASOL. - FUNCIONANDO - IPVA 2025 OK")</f>
      </c>
      <c r="C18" s="4" t="inlineStr">
        <is>
          <t>Não vendido</t>
        </is>
      </c>
      <c r="D18" s="4" t="inlineStr">
        <is>
          <t>21</t>
        </is>
      </c>
      <c r="E18" s="5" t="inlineStr">
        <is>
          <t>17.500,00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=HYPERLINK("https://www.leilaoonline.com.br/lote/detalhe/312590", "009")</f>
      </c>
      <c r="B19" s="4" t="s">
        <f>=HYPERLINK("https://www.leilaoonline.com.br/lote/detalhe/312590", "VW/GOL 1.0 GIV; ANO 2013/2014; COR PRATA; ALCO./GASOL. - FUNCIONANDO - IPVA 2025 OK")</f>
      </c>
      <c r="C19" s="4" t="inlineStr">
        <is>
          <t>Não vendido</t>
        </is>
      </c>
      <c r="D19" s="4" t="inlineStr">
        <is>
          <t>12</t>
        </is>
      </c>
      <c r="E19" s="5" t="inlineStr">
        <is>
          <t>10.500,00</t>
        </is>
      </c>
      <c r="F19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2026-06-18T20:57:15.00Z</dcterms:created>
  <dc:creator>Tellks Tecnologia</dc:creator>
  <cp:revision>0</cp:revision>
</cp:coreProperties>
</file>