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• ASX • Ecosport • City 18 • Prisma • Strada 07 • Toro Ranch 20 • C3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=HYPERLINK("https://www.leilaoonline.com.br/lote/detalhe/328917", "005")</f>
      </c>
      <c r="B11" s="4" t="s">
        <f>=HYPERLINK("https://www.leilaoonline.com.br/lote/detalhe/328917", "veja o vídeo!! I/KIA SPORTAGE EX2 OFFG4; 2015/2015; PRETA; ALCO./GASOL. - FUNCIONANDO - IPVA 2026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=HYPERLINK("https://www.leilaoonline.com.br/lote/detalhe/328673", "010")</f>
      </c>
      <c r="B12" s="4" t="s">
        <f>=HYPERLINK("https://www.leilaoonline.com.br/lote/detalhe/328673",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20.250,00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=HYPERLINK("https://www.leilaoonline.com.br/lote/detalhe/329039", "015")</f>
      </c>
      <c r="B13" s="4" t="s">
        <f>=HYPERLINK("https://www.leilaoonline.com.br/lote/detalhe/329039", "CHEVROLET/CLASSIC LS; 2011/2012; CINZA; ALCO./GASOL. - FUNCIONANDO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=HYPERLINK("https://www.leilaoonline.com.br/lote/detalhe/328704", "020")</f>
      </c>
      <c r="B14" s="4" t="s">
        <f>=HYPERLINK("https://www.leilaoonline.com.br/lote/detalhe/328704", "veja o vídeo!! FORD/ECOSPORT; 2003/2004; AZUL; GASOLINA - FUNCIONANDO")</f>
      </c>
      <c r="C14" s="4" t="inlineStr">
        <is>
          <t>Vendido</t>
        </is>
      </c>
      <c r="D14" s="4" t="inlineStr">
        <is>
          <t>27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=HYPERLINK("https://www.leilaoonline.com.br/lote/detalhe/328697", "025")</f>
      </c>
      <c r="B15" s="4" t="s">
        <f>=HYPERLINK("https://www.leilaoonline.com.br/lote/detalhe/328697", "veja o vídeo!! FIAT/TORO VOLCANO AT D4; 2018/2019; PRETA; DIESEL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=HYPERLINK("https://www.leilaoonline.com.br/lote/detalhe/328707", "030")</f>
      </c>
      <c r="B16" s="4" t="s">
        <f>=HYPERLINK("https://www.leilaoonline.com.br/lote/detalhe/328707", "veja o vídeo!! MMC/ASX GLS 2WD; 2019/2020; VERMELHA; ALCO./GASOL. - FUNC. - FIPE APROX.: R$ 86.639,00")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=HYPERLINK("https://www.leilaoonline.com.br/lote/detalhe/328705", "035")</f>
      </c>
      <c r="B17" s="4" t="s">
        <f>=HYPERLINK("https://www.leilaoonline.com.br/lote/detalhe/328705", "veja o vídeo!! HONDA/CITY EX CVT; 2018/2018; PRETA; ALCO./GASOL. - FUNC. - IPVA 2026 OK - APROX. 65.600KM")</f>
      </c>
      <c r="C17" s="4" t="inlineStr">
        <is>
          <t>Vendido</t>
        </is>
      </c>
      <c r="D17" s="4" t="inlineStr">
        <is>
          <t>26</t>
        </is>
      </c>
      <c r="E17" s="5" t="inlineStr">
        <is>
          <t>51.250,00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=HYPERLINK("https://www.leilaoonline.com.br/lote/detalhe/328690", "040")</f>
      </c>
      <c r="B18" s="4" t="s">
        <f>=HYPERLINK("https://www.leilaoonline.com.br/lote/detalhe/328690", "veja o vídeo!! FIAT/UNO ATTRACTIVE 1.0; 2016/2016; PRATA; ALCO./GASOL.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13.600,00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=HYPERLINK("https://www.leilaoonline.com.br/lote/detalhe/328694", "045")</f>
      </c>
      <c r="B19" s="4" t="s">
        <f>=HYPERLINK("https://www.leilaoonline.com.br/lote/detalhe/328694", "IMP/SUZUKI VITARA; 1993/1994; CINZA; GASOLINA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=HYPERLINK("https://www.leilaoonline.com.br/lote/detalhe/328700", "050")</f>
      </c>
      <c r="B20" s="4" t="s">
        <f>=HYPERLINK("https://www.leilaoonline.com.br/lote/detalhe/328700", "veja o vídeo!! PEUGEOT/207PASSION XR; 2010/2011; PRETA; ALCO./GASOL.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=HYPERLINK("https://www.leilaoonline.com.br/lote/detalhe/328696", "055")</f>
      </c>
      <c r="B21" s="4" t="s">
        <f>=HYPERLINK("https://www.leilaoonline.com.br/lote/detalhe/328696", "veja o vídeo!! I/HYUNDAI SANTA FE 3.5; 2010/2011; PRETA; GASOLINA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=HYPERLINK("https://www.leilaoonline.com.br/lote/detalhe/328698", "060")</f>
      </c>
      <c r="B22" s="4" t="s">
        <f>=HYPERLINK("https://www.leilaoonline.com.br/lote/detalhe/328698", "veja o vídeo!! I/AUDI A4 2.0T 180HP; 2011/2011; PRETA; GASOLINA - FUNCIONANDO")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=HYPERLINK("https://www.leilaoonline.com.br/lote/detalhe/328701", "065")</f>
      </c>
      <c r="B23" s="4" t="s">
        <f>=HYPERLINK("https://www.leilaoonline.com.br/lote/detalhe/328701", "veja o vídeo!! I/RENAULT FLUENCE DYN PL; 2016/2017; PRATA;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=HYPERLINK("https://www.leilaoonline.com.br/lote/detalhe/328691", "070")</f>
      </c>
      <c r="B24" s="4" t="s">
        <f>=HYPERLINK("https://www.leilaoonline.com.br/lote/detalhe/328691", "veja o vídeo!! CHEV/PRISMA 1.0MT LT; 2014/2015; VERMELHA;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=HYPERLINK("https://www.leilaoonline.com.br/lote/detalhe/328666", "075")</f>
      </c>
      <c r="B25" s="4" t="s">
        <f>=HYPERLINK("https://www.leilaoonline.com.br/lote/detalhe/328666", "veja o vídeo!! CHEVROLET/ONIX 10MT JOYE; 2018/2018; PRATA; ALCO./GASOL. - FUNCIONANDO - IPVA 2026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=HYPERLINK("https://www.leilaoonline.com.br/lote/detalhe/328695", "080")</f>
      </c>
      <c r="B26" s="4" t="s">
        <f>=HYPERLINK("https://www.leilaoonline.com.br/lote/detalhe/328695", "veja o vídeo!! I/FORD EDGE V6 FWD; 2014/2014; PRETA; GASOLINA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=HYPERLINK("https://www.leilaoonline.com.br/lote/detalhe/328706", "085")</f>
      </c>
      <c r="B27" s="4" t="s">
        <f>=HYPERLINK("https://www.leilaoonline.com.br/lote/detalhe/328706", "JEEP/COMPASS TRAILHAWK D; 2017/2018; PRETA; DIESEL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=HYPERLINK("https://www.leilaoonline.com.br/lote/detalhe/328688", "090")</f>
      </c>
      <c r="B28" s="4" t="s">
        <f>=HYPERLINK("https://www.leilaoonline.com.br/lote/detalhe/328688", "veja o vídeo!! CHEV/TRACKER T A; 2020/2021; CINZA; ALCO./GASOL. - FUNC. - FIPE APROX.: R$ 88.694,00")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28.250,00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=HYPERLINK("https://www.leilaoonline.com.br/lote/detalhe/328674", "095")</f>
      </c>
      <c r="B29" s="4" t="s">
        <f>=HYPERLINK("https://www.leilaoonline.com.br/lote/detalhe/328674", "veja o vídeo!! FIAT/STRADA FIRE CE FLEX; 2007/2007; VERMELHA; ALCO./GASOL. - FUNCIONANDO")</f>
      </c>
      <c r="C29" s="4" t="inlineStr">
        <is>
          <t>Vendido</t>
        </is>
      </c>
      <c r="D29" s="4" t="inlineStr">
        <is>
          <t>34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=HYPERLINK("https://www.leilaoonline.com.br/lote/detalhe/328703", "100")</f>
      </c>
      <c r="B30" s="4" t="s">
        <f>=HYPERLINK("https://www.leilaoonline.com.br/lote/detalhe/328703", "veja o vídeo!! I/HYUNDAI I30 1.8; 2013/2014; PRETA; GASOLINA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=HYPERLINK("https://www.leilaoonline.com.br/lote/detalhe/328677", "105")</f>
      </c>
      <c r="B31" s="4" t="s">
        <f>=HYPERLINK("https://www.leilaoonline.com.br/lote/detalhe/328677", "MOTOCICLETA JTA/SUZUKI INTRUDER 125; 2007/2008;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=HYPERLINK("https://www.leilaoonline.com.br/lote/detalhe/328676", "110")</f>
      </c>
      <c r="B32" s="4" t="s">
        <f>=HYPERLINK("https://www.leilaoonline.com.br/lote/detalhe/328676", "veja o vídeo!! CITROEN/C4CACTUS FEEL AT; 2022/2023; PRETA; ALCO./GASOL. - FUNC. - FIPE APROX.: R$ 79.935,00")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=HYPERLINK("https://www.leilaoonline.com.br/lote/detalhe/328699", "115")</f>
      </c>
      <c r="B33" s="4" t="s">
        <f>=HYPERLINK("https://www.leilaoonline.com.br/lote/detalhe/328699", "veja o vídeo!! CHEVROLET/ONIX 1.0MT LS; 2015/2016; PRETA; ALCO./GASOL.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=HYPERLINK("https://www.leilaoonline.com.br/lote/detalhe/328675", "120")</f>
      </c>
      <c r="B34" s="4" t="s">
        <f>=HYPERLINK("https://www.leilaoonline.com.br/lote/detalhe/328675", "veja o vídeo!! FIAT/TORO RANCH AT9 D4; 2019/2020; BRANCA; DIESEL - FUNCIONANDO - IPVA 2026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=HYPERLINK("https://www.leilaoonline.com.br/lote/detalhe/328667", "125")</f>
      </c>
      <c r="B35" s="4" t="s">
        <f>=HYPERLINK("https://www.leilaoonline.com.br/lote/detalhe/328667", "veja o vídeo!! I/FORD RANGER LTDPCD3D4A; 2024/2024; CINZA; DIESEL - FUNC. - FIPE APROX.: R$ 292.500,00")</f>
      </c>
      <c r="C35" s="4" t="inlineStr">
        <is>
          <t>Vendido</t>
        </is>
      </c>
      <c r="D35" s="4" t="inlineStr">
        <is>
          <t>30</t>
        </is>
      </c>
      <c r="E35" s="5" t="inlineStr">
        <is>
          <t>200.000,00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=HYPERLINK("https://www.leilaoonline.com.br/lote/detalhe/328680", "130")</f>
      </c>
      <c r="B36" s="4" t="s">
        <f>=HYPERLINK("https://www.leilaoonline.com.br/lote/detalhe/328680", "CITROEN/C3 GLX 14 FLEX; 2012/2012; PRETA;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=HYPERLINK("https://www.leilaoonline.com.br/lote/detalhe/328692", "135")</f>
      </c>
      <c r="B37" s="4" t="s">
        <f>=HYPERLINK("https://www.leilaoonline.com.br/lote/detalhe/328692", "FORD/ECOSPORT XLS 1.6L; 2004/2005; PRATA; GASOLINA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=HYPERLINK("https://www.leilaoonline.com.br/lote/detalhe/328668", "140")</f>
      </c>
      <c r="B38" s="4" t="s">
        <f>=HYPERLINK("https://www.leilaoonline.com.br/lote/detalhe/328668", "veja o vídeo!! I/BMW 320I; 2019/2020; PRETA; GASOLINA - FUNCIONANDO - FIPE APROX.: R$ 202.820,00")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142.750,00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=HYPERLINK("https://www.leilaoonline.com.br/lote/detalhe/328670", "145")</f>
      </c>
      <c r="B39" s="4" t="s">
        <f>=HYPERLINK("https://www.leilaoonline.com.br/lote/detalhe/328670", "CHEVROLET/COBALT 1.4 LT; 2017/2017; AZUL;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=HYPERLINK("https://www.leilaoonline.com.br/lote/detalhe/328669", "150")</f>
      </c>
      <c r="B40" s="4" t="s">
        <f>=HYPERLINK("https://www.leilaoonline.com.br/lote/detalhe/328669", "veja o vídeo!! YAMAHA/MT09 ABS; 2020/2021; CINZA; GASOLINA - FUNCIONANDO")</f>
      </c>
      <c r="C40" s="4" t="inlineStr">
        <is>
          <t>Vendido</t>
        </is>
      </c>
      <c r="D40" s="4" t="inlineStr">
        <is>
          <t>22</t>
        </is>
      </c>
      <c r="E40" s="5" t="inlineStr">
        <is>
          <t>27.500,00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=HYPERLINK("https://www.leilaoonline.com.br/lote/detalhe/328689", "155")</f>
      </c>
      <c r="B41" s="4" t="s">
        <f>=HYPERLINK("https://www.leilaoonline.com.br/lote/detalhe/328689", "veja o vídeo!! CITROEN/AIRCROSS LIVE MT; 2018/2019; VERMELHA; ALCO./GASOL. - FUNCIONANDO")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=HYPERLINK("https://www.leilaoonline.com.br/lote/detalhe/328684", "160")</f>
      </c>
      <c r="B42" s="4" t="s">
        <f>=HYPERLINK("https://www.leilaoonline.com.br/lote/detalhe/328684", "veja o vídeo!! BMW/X4 XDRIVE30I; 2024/2024; PRETA; GASOLINA - FUNC. - IPVA 2026 OK - FIPE APROX.: R$ 383.434,00")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115.000,00</t>
        </is>
      </c>
      <c r="F42" s="4" t="inlineStr">
        <is>
          <t>5000.00</t>
        </is>
      </c>
    </row>
    <row collapsed="false" customFormat="false" customHeight="false" hidden="false" ht="12.1" outlineLevel="0" r="43">
      <c r="A43" s="5" t="s">
        <f>=HYPERLINK("https://www.leilaoonline.com.br/lote/detalhe/328672", "165")</f>
      </c>
      <c r="B43" s="4" t="s">
        <f>=HYPERLINK("https://www.leilaoonline.com.br/lote/detalhe/328672", "veja o vídeo!! CHEV/PRISMA 1.4MT LT; 2014/2015; PRATA;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=HYPERLINK("https://www.leilaoonline.com.br/lote/detalhe/328687", "170")</f>
      </c>
      <c r="B44" s="4" t="s">
        <f>=HYPERLINK("https://www.leilaoonline.com.br/lote/detalhe/328687", "veja o vídeo!! HONDA/FIT EX; 2008/2008; CINZA; GASOLINA - FUNCIONANDO - IPVA 2026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=HYPERLINK("https://www.leilaoonline.com.br/lote/detalhe/328681", "175")</f>
      </c>
      <c r="B45" s="4" t="s">
        <f>=HYPERLINK("https://www.leilaoonline.com.br/lote/detalhe/328681", "veja o vídeo!! CHEVROLET/S10 LT DD4A; 2014/2014; PRATA; DIESEL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=HYPERLINK("https://www.leilaoonline.com.br/lote/detalhe/328682", "180")</f>
      </c>
      <c r="B46" s="4" t="s">
        <f>=HYPERLINK("https://www.leilaoonline.com.br/lote/detalhe/328682", "veja o vídeo!! I/TOYOTA HILUX CD4X2 SR; 2013/2013; PRETA;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=HYPERLINK("https://www.leilaoonline.com.br/lote/detalhe/328683", "185")</f>
      </c>
      <c r="B47" s="4" t="s">
        <f>=HYPERLINK("https://www.leilaoonline.com.br/lote/detalhe/328683", "CAMINHÃO I/JMC N900 CONVAY; 2011/2011; BRANCA; DIESEL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75.000,00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=HYPERLINK("https://www.leilaoonline.com.br/lote/detalhe/328685", "190")</f>
      </c>
      <c r="B48" s="4" t="s">
        <f>=HYPERLINK("https://www.leilaoonline.com.br/lote/detalhe/328685", "veja o vídeo!! JEEP/COMPASS LIMITED F; 2016/2017; PRETA; ALCO./GASOL. - FUNCIONANDO - APROX. 48.000KM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=HYPERLINK("https://www.leilaoonline.com.br/lote/detalhe/328679", "195")</f>
      </c>
      <c r="B49" s="4" t="s">
        <f>=HYPERLINK("https://www.leilaoonline.com.br/lote/detalhe/328679", "I/RENAULT CLIO EXP1016VS; 2007/2008; PRATA; ALCO./GASOL. - FUNCIONANDO - IPVA 2026 OK")</f>
      </c>
      <c r="C49" s="4" t="inlineStr">
        <is>
          <t>Vendido</t>
        </is>
      </c>
      <c r="D49" s="4" t="inlineStr">
        <is>
          <t>26</t>
        </is>
      </c>
      <c r="E49" s="5" t="inlineStr">
        <is>
          <t>10.750,00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=HYPERLINK("https://www.leilaoonline.com.br/lote/detalhe/328702", "200")</f>
      </c>
      <c r="B50" s="4" t="s">
        <f>=HYPERLINK("https://www.leilaoonline.com.br/lote/detalhe/328702", "GURGEL/BR 800; 1991/1991; BEGE; GASOLINA -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=HYPERLINK("https://www.leilaoonline.com.br/lote/detalhe/328686", "205")</f>
      </c>
      <c r="B51" s="4" t="s">
        <f>=HYPERLINK("https://www.leilaoonline.com.br/lote/detalhe/328686", "PEUGEOT/208 GRIFFE A; 2013/2014; PRETA;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=HYPERLINK("https://www.leilaoonline.com.br/lote/detalhe/328693", "210")</f>
      </c>
      <c r="B52" s="4" t="s">
        <f>=HYPERLINK("https://www.leilaoonline.com.br/lote/detalhe/328693", "VW/PARATI GL 1.8; 1994/1994; AZUL; GASOLINA - FUNCIONANDO 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=HYPERLINK("https://www.leilaoonline.com.br/lote/detalhe/328678", "215")</f>
      </c>
      <c r="B53" s="4" t="s">
        <f>=HYPERLINK("https://www.leilaoonline.com.br/lote/detalhe/328678", "veja o vídeo!! I/FORD EDGE 3.5; 2016/2016; PRATA;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=HYPERLINK("https://www.leilaoonline.com.br/lote/detalhe/328671", "220")</f>
      </c>
      <c r="B54" s="4" t="s">
        <f>=HYPERLINK("https://www.leilaoonline.com.br/lote/detalhe/328671", "AUDI/A3 LM 150CV; 2016/2017; PRATA; ALCO./GASOL. - FUNC. - IPVA 2026 OK - FIPE APROX.: R$ 88.398,00")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=HYPERLINK("https://www.leilaoonline.com.br/lote/detalhe/328708", "225")</f>
      </c>
      <c r="B55" s="4" t="s">
        <f>=HYPERLINK("https://www.leilaoonline.com.br/lote/detalhe/328708", "CAMINHÃO VOLVO/NH12380 4X2T; 2002/2003; COR BRANCA; COMB. DIESEL - SUCATA SEM DIREITO A DOCUMENTAÇÃO")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2026-04-29T17:32:12.00Z</dcterms:created>
  <dc:creator>Tellks Tecnologia</dc:creator>
  <cp:revision>0</cp:revision>
</cp:coreProperties>
</file>