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GLI 23 • Fit EX 15 • Fox 09 • Onix 22 • Sandero 18 • Peugeot 208 • Fusca 80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=HYPERLINK("https://www.leilaoonline.com.br/lote/detalhe/331164", "003")</f>
      </c>
      <c r="B11" s="4" t="s">
        <f>=HYPERLINK("https://www.leilaoonline.com.br/lote/detalhe/331164", "veja o vídeo!! FORD/ECOSPORT; 2003/2004; AZUL; GASOLINA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=HYPERLINK("https://www.leilaoonline.com.br/lote/detalhe/330999", "005")</f>
      </c>
      <c r="B12" s="4" t="s">
        <f>=HYPERLINK("https://www.leilaoonline.com.br/lote/detalhe/330999", "veja o vídeo!! I/VW JETTA GLI; 2023/2023; CINZA; GASOLINA - FUNC. - IPVA 2026 OK - FIPE APROX.: R$ 187.135,00")</f>
      </c>
      <c r="C12" s="4" t="inlineStr">
        <is>
          <t>Aguardando</t>
        </is>
      </c>
      <c r="D12" s="4" t="inlineStr">
        <is>
          <t>3</t>
        </is>
      </c>
      <c r="E12" s="5" t="inlineStr">
        <is>
          <t>67.500,00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=HYPERLINK("https://www.leilaoonline.com.br/lote/detalhe/330998", "007")</f>
      </c>
      <c r="B13" s="4" t="s">
        <f>=HYPERLINK("https://www.leilaoonline.com.br/lote/detalhe/330998", "veja o vídeo!! VW/FOX 1.6 PLUS; 2008/2009; PRETA; ALCO./GASOL.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=HYPERLINK("https://www.leilaoonline.com.br/lote/detalhe/331047", "010")</f>
      </c>
      <c r="B14" s="4" t="s">
        <f>=HYPERLINK("https://www.leilaoonline.com.br/lote/detalhe/331047", "veja o vídeo!! HONDA/FIT EX CVT; 2015/2015; BRANCA; ALCO./GASOL. - FUNCIONANDO - IPVA 2026 OK")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=HYPERLINK("https://www.leilaoonline.com.br/lote/detalhe/331178", "013")</f>
      </c>
      <c r="B15" s="4" t="s">
        <f>=HYPERLINK("https://www.leilaoonline.com.br/lote/detalhe/331178", "veja o vídeo!! FIAT/PALIO ATTRACTIV 1.0; 2017/2017; BRANCA; ALCO./GASOL.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=HYPERLINK("https://www.leilaoonline.com.br/lote/detalhe/331058", "015")</f>
      </c>
      <c r="B16" s="4" t="s">
        <f>=HYPERLINK("https://www.leilaoonline.com.br/lote/detalhe/331058", "veja o vídeo!! CHEVROLET/ONIX 10MT JOYE; 2018/2018; PRATA; ALCO./GASOL. - FUNCIONANDO - IPVA 2026 OK")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34.000,00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=HYPERLINK("https://www.leilaoonline.com.br/lote/detalhe/331045", "020")</f>
      </c>
      <c r="B17" s="4" t="s">
        <f>=HYPERLINK("https://www.leilaoonline.com.br/lote/detalhe/331045", "veja o vídeo!! FIAT/DOBLO ESSENCE 1.8; 2012/2013; BRANCA; ALCO./GASOL.; 7 LUGARES - FUNCIONANDO")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=HYPERLINK("https://www.leilaoonline.com.br/lote/detalhe/331056", "025")</f>
      </c>
      <c r="B18" s="4" t="s">
        <f>=HYPERLINK("https://www.leilaoonline.com.br/lote/detalhe/331056", "veja o vídeo!! GM/ASTRA SEDAN CD; 2002/2003; PRATA; GASOLINA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=HYPERLINK("https://www.leilaoonline.com.br/lote/detalhe/331077", "030")</f>
      </c>
      <c r="B19" s="4" t="s">
        <f>=HYPERLINK("https://www.leilaoonline.com.br/lote/detalhe/331077", "veja o vídeo!! HONDA/HR-V EXL CVT; 2019/2019; BRANCA; ALCO./GASOL. - FUNCIONANDO - IPVA 2026 OK")</f>
      </c>
      <c r="C19" s="4" t="inlineStr">
        <is>
          <t>Aguardando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=HYPERLINK("https://www.leilaoonline.com.br/lote/detalhe/331046", "035")</f>
      </c>
      <c r="B20" s="4" t="s">
        <f>=HYPERLINK("https://www.leilaoonline.com.br/lote/detalhe/331046", "veja o vídeo!! RENAULT/SANDERO AUTH 10; 2017/2018; VERMELHA; ALCO./GASOL. -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=HYPERLINK("https://www.leilaoonline.com.br/lote/detalhe/331078", "040")</f>
      </c>
      <c r="B21" s="4" t="s">
        <f>=HYPERLINK("https://www.leilaoonline.com.br/lote/detalhe/331078", "veja o vídeo!! PEUGEOT/208 ACTIVE MT; 2017/2018; CINZA;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=HYPERLINK("https://www.leilaoonline.com.br/lote/detalhe/331059", "045")</f>
      </c>
      <c r="B22" s="4" t="s">
        <f>=HYPERLINK("https://www.leilaoonline.com.br/lote/detalhe/331059", "IMP/IVECOFIAT D T3510VB1; 1999/1999; COR BRANCA; DIESEL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=HYPERLINK("https://www.leilaoonline.com.br/lote/detalhe/331050", "050")</f>
      </c>
      <c r="B23" s="4" t="s">
        <f>=HYPERLINK("https://www.leilaoonline.com.br/lote/detalhe/331050", "veja o vídeo!! HYUNDAI/HR HDB; 2020/2021; BRANCA; DIESEL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=HYPERLINK("https://www.leilaoonline.com.br/lote/detalhe/331016", "055")</f>
      </c>
      <c r="B24" s="4" t="s">
        <f>=HYPERLINK("https://www.leilaoonline.com.br/lote/detalhe/331016", "veja o vídeo!! MMC/ASX GLS 2WD; 2019/2020; VERMELHA; ALCO./GASOL. - FUNC. - FIPE APROX.: R$ 86.639,00")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=HYPERLINK("https://www.leilaoonline.com.br/lote/detalhe/331026", "060")</f>
      </c>
      <c r="B25" s="4" t="s">
        <f>=HYPERLINK("https://www.leilaoonline.com.br/lote/detalhe/331026", "veja o vídeo!! I/BMW 320I; 2019/2020; PRETA; GASOLINA - FUNCIONANDO - FIPE APROX.: R$ 202.820,00")</f>
      </c>
      <c r="C25" s="4" t="inlineStr">
        <is>
          <t>Aguardando</t>
        </is>
      </c>
      <c r="D25" s="4" t="inlineStr">
        <is>
          <t>1</t>
        </is>
      </c>
      <c r="E25" s="5" t="inlineStr">
        <is>
          <t>55.000,00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=HYPERLINK("https://www.leilaoonline.com.br/lote/detalhe/330988", "065")</f>
      </c>
      <c r="B26" s="4" t="s">
        <f>=HYPERLINK("https://www.leilaoonline.com.br/lote/detalhe/330988", "veja o vídeo!! VW/FUSCA 1300; 1980/1980; BEGE; GASOLINA - FUNCIONANDO - PLACA PRETA")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=HYPERLINK("https://www.leilaoonline.com.br/lote/detalhe/330989", "070")</f>
      </c>
      <c r="B27" s="4" t="s">
        <f>=HYPERLINK("https://www.leilaoonline.com.br/lote/detalhe/330989", "FORD/ECOSPORT XLS 1.6L; 2004/2005; PRATA; GASOLINA - FUNCIONANDO")</f>
      </c>
      <c r="C27" s="4" t="inlineStr">
        <is>
          <t>Aguardando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=HYPERLINK("https://www.leilaoonline.com.br/lote/detalhe/330991", "075")</f>
      </c>
      <c r="B28" s="4" t="s">
        <f>=HYPERLINK("https://www.leilaoonline.com.br/lote/detalhe/330991", "veja o vídeo!! CITROEN/C4CACTUS FEEL AT; 2022/2023; PRETA; ALCO./GASOL. - FUNC. - FIPE APROX.: R$ 79.935,00")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=HYPERLINK("https://www.leilaoonline.com.br/lote/detalhe/331053", "080")</f>
      </c>
      <c r="B29" s="4" t="s">
        <f>=HYPERLINK("https://www.leilaoonline.com.br/lote/detalhe/331053", "TOYOTA/ETIOS HB X 13L MT; 2016/2017; PRATA; ALCO./GASOL. - FUNCIONANDO - IPVA 2026 OK")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=HYPERLINK("https://www.leilaoonline.com.br/lote/detalhe/331024", "085")</f>
      </c>
      <c r="B30" s="4" t="s">
        <f>=HYPERLINK("https://www.leilaoonline.com.br/lote/detalhe/331024", "veja o vídeo!! I/HYUNDAI I30 1.8; 2013/2014; PRETA; GASOLINA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=HYPERLINK("https://www.leilaoonline.com.br/lote/detalhe/331015", "090")</f>
      </c>
      <c r="B31" s="4" t="s">
        <f>=HYPERLINK("https://www.leilaoonline.com.br/lote/detalhe/331015", "veja o vídeo!! HONDA/HR-V EXL CVT; 2021/2021; BRANCA;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=HYPERLINK("https://www.leilaoonline.com.br/lote/detalhe/331061", "095")</f>
      </c>
      <c r="B32" s="4" t="s">
        <f>=HYPERLINK("https://www.leilaoonline.com.br/lote/detalhe/331061", "veja o vídeo!! CITROEN/AIRCROSS LIVE MT; 2018/2019; VERMELHA; ALCO./GASOL. - FUNCIONANDO")</f>
      </c>
      <c r="C32" s="4" t="inlineStr">
        <is>
          <t>Aguardando</t>
        </is>
      </c>
      <c r="D32" s="4" t="inlineStr">
        <is>
          <t>1</t>
        </is>
      </c>
      <c r="E32" s="5" t="inlineStr">
        <is>
          <t>17.000,00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=HYPERLINK("https://www.leilaoonline.com.br/lote/detalhe/331017", "100")</f>
      </c>
      <c r="B33" s="4" t="s">
        <f>=HYPERLINK("https://www.leilaoonline.com.br/lote/detalhe/331017", "veja o vídeo!! CHEV/ONIX PLUS 10TMT LT1; 2019/2020; VERMELHA; ALCO./GASOL. - FUNCIONANDO - IPVA 2026 OK")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=HYPERLINK("https://www.leilaoonline.com.br/lote/detalhe/331044", "105")</f>
      </c>
      <c r="B34" s="4" t="s">
        <f>=HYPERLINK("https://www.leilaoonline.com.br/lote/detalhe/331044", "PEUGEOT/208 GRIFFE A; 2013/2014; PRETA;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=HYPERLINK("https://www.leilaoonline.com.br/lote/detalhe/331062", "115")</f>
      </c>
      <c r="B35" s="4" t="s">
        <f>=HYPERLINK("https://www.leilaoonline.com.br/lote/detalhe/331062", "IMP/VW GOLF GLX 2.0 MI; 1997/1997; VERMELHA; GASOLINA - SEM MOTOR")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=HYPERLINK("https://www.leilaoonline.com.br/lote/detalhe/331032", "120")</f>
      </c>
      <c r="B36" s="4" t="s">
        <f>=HYPERLINK("https://www.leilaoonline.com.br/lote/detalhe/331032", "veja o vídeo!! CITROEN/C3 90M ORIGINE; 2014/2015; CINZA; ALCO./GASOL. - FUNCIONANDO - IPVA 2026 OK")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=HYPERLINK("https://www.leilaoonline.com.br/lote/detalhe/331020", "125")</f>
      </c>
      <c r="B37" s="4" t="s">
        <f>=HYPERLINK("https://www.leilaoonline.com.br/lote/detalhe/331020", "veja o vídeo!! FIAT/SIENA ATTRACTIV 1.4; 2017/2017; PRATA; GASOL./ALCO./GNV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=HYPERLINK("https://www.leilaoonline.com.br/lote/detalhe/331018", "130")</f>
      </c>
      <c r="B38" s="4" t="s">
        <f>=HYPERLINK("https://www.leilaoonline.com.br/lote/detalhe/331018", "veja o vídeo!! TOYOTA/ETIOS HB X 13L MT; 2017/2018; BRANCA; ALCO./GASOL.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=HYPERLINK("https://www.leilaoonline.com.br/lote/detalhe/331019", "135")</f>
      </c>
      <c r="B39" s="4" t="s">
        <f>=HYPERLINK("https://www.leilaoonline.com.br/lote/detalhe/331019", "veja o vídeo!! I/TOYOTA HILUX CD4X2 SR; 2013/2013; PRETA; ALCO./GASOL. - FUNCIONANDO")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=HYPERLINK("https://www.leilaoonline.com.br/lote/detalhe/330996", "140")</f>
      </c>
      <c r="B40" s="4" t="s">
        <f>=HYPERLINK("https://www.leilaoonline.com.br/lote/detalhe/330996", "veja o vídeo!! HONDA/FIT EX; 2008/2008; CINZA; GASOLINA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=HYPERLINK("https://www.leilaoonline.com.br/lote/detalhe/330990", "145")</f>
      </c>
      <c r="B41" s="4" t="s">
        <f>=HYPERLINK("https://www.leilaoonline.com.br/lote/detalhe/330990", "veja o vídeo!! CHEVROLET/S10 LT DD4A; 2014/2014; PRATA; DIESEL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=HYPERLINK("https://www.leilaoonline.com.br/lote/detalhe/331025", "150")</f>
      </c>
      <c r="B42" s="4" t="s">
        <f>=HYPERLINK("https://www.leilaoonline.com.br/lote/detalhe/331025", "veja o vídeo!! FIAT/PALIO ATTRACTIV 1.0; 2014/2014; VERMELHA;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=HYPERLINK("https://www.leilaoonline.com.br/lote/detalhe/330997", "155")</f>
      </c>
      <c r="B43" s="4" t="s">
        <f>=HYPERLINK("https://www.leilaoonline.com.br/lote/detalhe/330997", "CHEVROLET/CELTA 1.0L LS; 2011/2012; PRATA; ALCO./GASOL.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=HYPERLINK("https://www.leilaoonline.com.br/lote/detalhe/330992", "160")</f>
      </c>
      <c r="B44" s="4" t="s">
        <f>=HYPERLINK("https://www.leilaoonline.com.br/lote/detalhe/330992", "veja o vídeo!! VW/FOX 1.0 ROUTE; 2007/2008; PRATA; ALCO./GASOL. - FUNCIONANDO - IPVA 2026 OK")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=HYPERLINK("https://www.leilaoonline.com.br/lote/detalhe/331021", "165")</f>
      </c>
      <c r="B45" s="4" t="s">
        <f>=HYPERLINK("https://www.leilaoonline.com.br/lote/detalhe/331021", "veja o vídeo!! CHEV/PRISMA 1.0MT LT; 2014/2015; VERMELHA; ALCO./GASOL.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=HYPERLINK("https://www.leilaoonline.com.br/lote/detalhe/331057", "170")</f>
      </c>
      <c r="B46" s="4" t="s">
        <f>=HYPERLINK("https://www.leilaoonline.com.br/lote/detalhe/331057", "veja o vídeo!! CHEVROLET/ONIX 10MT JOYE; 2017/2018; CINZA; ALCO./GASOL. - FUNCIONANDO - IPVA 2026 OK")</f>
      </c>
      <c r="C46" s="4" t="inlineStr">
        <is>
          <t>Aguardando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=HYPERLINK("https://www.leilaoonline.com.br/lote/detalhe/331060", "175")</f>
      </c>
      <c r="B47" s="4" t="s">
        <f>=HYPERLINK("https://www.leilaoonline.com.br/lote/detalhe/331060", "veja o vídeo!! BMW/X4 XDRIVE30I; 2024/2024; PRETA; GASOLINA - FUNC. - IPVA 2026 OK - FIPE APROX.: R$ 383.434,00")</f>
      </c>
      <c r="C47" s="4" t="inlineStr">
        <is>
          <t>Aguardando</t>
        </is>
      </c>
      <c r="D47" s="4" t="inlineStr">
        <is>
          <t>1</t>
        </is>
      </c>
      <c r="E47" s="5" t="inlineStr">
        <is>
          <t>150.000,00</t>
        </is>
      </c>
      <c r="F47" s="4" t="inlineStr">
        <is>
          <t>5000.00</t>
        </is>
      </c>
    </row>
    <row collapsed="false" customFormat="false" customHeight="false" hidden="false" ht="12.1" outlineLevel="0" r="48">
      <c r="A48" s="5" t="s">
        <f>=HYPERLINK("https://www.leilaoonline.com.br/lote/detalhe/331079", "180")</f>
      </c>
      <c r="B48" s="4" t="s">
        <f>=HYPERLINK("https://www.leilaoonline.com.br/lote/detalhe/331079", "veja o vídeo!! TRICICLO ELÉTRICO - FUNCIONANDO")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=HYPERLINK("https://www.leilaoonline.com.br/lote/detalhe/330993", "185")</f>
      </c>
      <c r="B49" s="4" t="s">
        <f>=HYPERLINK("https://www.leilaoonline.com.br/lote/detalhe/330993", "veja o vídeo!! I/KIA SPORTAGE EX2 OFFG4; 2015/2015; PRETA; ALCO./GASOL. - FUNCIONANDO - IPVA 2026 OK")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=HYPERLINK("https://www.leilaoonline.com.br/lote/detalhe/331037", "190")</f>
      </c>
      <c r="B50" s="4" t="s">
        <f>=HYPERLINK("https://www.leilaoonline.com.br/lote/detalhe/331037", "GURGEL/BR 800; 1991/1991; BEGE;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=HYPERLINK("https://www.leilaoonline.com.br/lote/detalhe/331023", "195")</f>
      </c>
      <c r="B51" s="4" t="s">
        <f>=HYPERLINK("https://www.leilaoonline.com.br/lote/detalhe/331023", "veja o vídeo!! GM/ZAFIRA ELITE; 2011/2012; PRATA; ALCO./GASOL. - FUNCIONANDO - IPVA 2026 OK")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=HYPERLINK("https://www.leilaoonline.com.br/lote/detalhe/331022", "200")</f>
      </c>
      <c r="B52" s="4" t="s">
        <f>=HYPERLINK("https://www.leilaoonline.com.br/lote/detalhe/331022", "veja o vídeo!! PEUGEOT/207PASSION XR; 2010/2011; PRETA; ALCO./GASOL.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=HYPERLINK("https://www.leilaoonline.com.br/lote/detalhe/330995", "205")</f>
      </c>
      <c r="B53" s="4" t="s">
        <f>=HYPERLINK("https://www.leilaoonline.com.br/lote/detalhe/330995", "veja o vídeo!! I/FORD EDGE 3.5; 2016/2016; PRATA; GASOLINA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=HYPERLINK("https://www.leilaoonline.com.br/lote/detalhe/330994", "210")</f>
      </c>
      <c r="B54" s="4" t="s">
        <f>=HYPERLINK("https://www.leilaoonline.com.br/lote/detalhe/330994", "IMP/SUZUKI VITARA; 1993/1994; CINZA; GASOLINA - FUNCIONANDO")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=HYPERLINK("https://www.leilaoonline.com.br/lote/detalhe/331080", "215")</f>
      </c>
      <c r="B55" s="4" t="s">
        <f>=HYPERLINK("https://www.leilaoonline.com.br/lote/detalhe/331080", "CAMINHÃO VOLVO/NH12380 4X2T; 2002/2003; COR BRANCA; COMB. DIESEL - SUCATA SEM DIREITO A DOCUMENTAÇÃO")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2026-06-09T04:38:51.00Z</dcterms:created>
  <dc:creator>Tellks Tecnologia</dc:creator>
  <cp:revision>0</cp:revision>
</cp:coreProperties>
</file>