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Eletrônicos Div. • Televisões Samsung, LG e Philco • Fritadeira Air Fryer • Notebooks Positivo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30/06/2026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=HYPERLINK("https://www.leilaoonline.com.br/lote/detalhe/331558", "001")</f>
      </c>
      <c r="B11" s="4" t="s">
        <f>=HYPERLINK("https://www.leilaoonline.com.br/lote/detalhe/331558", "veja o vídeo!! LOTE C/ DIVERSOS ELETRÔNICOS (MAIS INFORMAÇÕES NAS ESPECIFICAÇÕES DO LOTE)")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=HYPERLINK("https://www.leilaoonline.com.br/lote/detalhe/331543", "005")</f>
      </c>
      <c r="B12" s="4" t="s">
        <f>=HYPERLINK("https://www.leilaoonline.com.br/lote/detalhe/331543", "JOGO DE CANCELAS; ENTRADA E SAÍDA - FUNCIONANDO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=HYPERLINK("https://www.leilaoonline.com.br/lote/detalhe/331542", "006")</f>
      </c>
      <c r="B13" s="4" t="s">
        <f>=HYPERLINK("https://www.leilaoonline.com.br/lote/detalhe/331542", "JOGO DE CANCELAS; ENTRADA E SAÍDA - FUNCIONANDO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=HYPERLINK("https://www.leilaoonline.com.br/lote/detalhe/331548", "010")</f>
      </c>
      <c r="B14" s="4" t="s">
        <f>=HYPERLINK("https://www.leilaoonline.com.br/lote/detalhe/331548", "FECHADURA DIGITAL")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280,00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=HYPERLINK("https://www.leilaoonline.com.br/lote/detalhe/331545", "015")</f>
      </c>
      <c r="B15" s="4" t="s">
        <f>=HYPERLINK("https://www.leilaoonline.com.br/lote/detalhe/331545", "DVD POSITRON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=HYPERLINK("https://www.leilaoonline.com.br/lote/detalhe/331546", "020")</f>
      </c>
      <c r="B16" s="4" t="s">
        <f>=HYPERLINK("https://www.leilaoonline.com.br/lote/detalhe/331546", "SENSOR DE PRESENÇA COM CÂMERA - SEM USO")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=HYPERLINK("https://www.leilaoonline.com.br/lote/detalhe/331547", "025")</f>
      </c>
      <c r="B17" s="4" t="s">
        <f>=HYPERLINK("https://www.leilaoonline.com.br/lote/detalhe/331547", "RÁDIO ICOM IC-V8")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180,00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=HYPERLINK("https://www.leilaoonline.com.br/lote/detalhe/332045", "1010")</f>
      </c>
      <c r="B18" s="4" t="s">
        <f>=HYPERLINK("https://www.leilaoonline.com.br/lote/detalhe/332045", "TELEVISÃO DE 42 POLEGADAS DA MARCA LG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=HYPERLINK("https://www.leilaoonline.com.br/lote/detalhe/331549", "1011")</f>
      </c>
      <c r="B19" s="4" t="s">
        <f>=HYPERLINK("https://www.leilaoonline.com.br/lote/detalhe/331549", "TELEVISÃO DE 42 POLEGADAS DA MARCA LG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=HYPERLINK("https://www.leilaoonline.com.br/lote/detalhe/331551", "1012")</f>
      </c>
      <c r="B20" s="4" t="s">
        <f>=HYPERLINK("https://www.leilaoonline.com.br/lote/detalhe/331551", "FRITADEIRA AIR FRYER MARCA MONDIAL")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60,00</t>
        </is>
      </c>
      <c r="F20" s="4" t="inlineStr">
        <is>
          <t>10.00</t>
        </is>
      </c>
    </row>
    <row collapsed="false" customFormat="false" customHeight="false" hidden="false" ht="12.1" outlineLevel="0" r="21">
      <c r="A21" s="5" t="s">
        <f>=HYPERLINK("https://www.leilaoonline.com.br/lote/detalhe/331552", "1013")</f>
      </c>
      <c r="B21" s="4" t="s">
        <f>=HYPERLINK("https://www.leilaoonline.com.br/lote/detalhe/331552", "FRITADEIRA AIR FRYER MARCA MONDIAL")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60,00</t>
        </is>
      </c>
      <c r="F21" s="4" t="inlineStr">
        <is>
          <t>10.00</t>
        </is>
      </c>
    </row>
    <row collapsed="false" customFormat="false" customHeight="false" hidden="false" ht="12.1" outlineLevel="0" r="22">
      <c r="A22" s="5" t="s">
        <f>=HYPERLINK("https://www.leilaoonline.com.br/lote/detalhe/331553", "1014")</f>
      </c>
      <c r="B22" s="4" t="s">
        <f>=HYPERLINK("https://www.leilaoonline.com.br/lote/detalhe/331553", "FRITADEIRA AIR FRYER MARCA MONDIAL")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60,00</t>
        </is>
      </c>
      <c r="F22" s="4" t="inlineStr">
        <is>
          <t>10.00</t>
        </is>
      </c>
    </row>
    <row collapsed="false" customFormat="false" customHeight="false" hidden="false" ht="12.1" outlineLevel="0" r="23">
      <c r="A23" s="5" t="s">
        <f>=HYPERLINK("https://www.leilaoonline.com.br/lote/detalhe/331554", "1015")</f>
      </c>
      <c r="B23" s="4" t="s">
        <f>=HYPERLINK("https://www.leilaoonline.com.br/lote/detalhe/331554", "FRITADEIRA AIR FRYER MARCA MONDIAL")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60,00</t>
        </is>
      </c>
      <c r="F23" s="4" t="inlineStr">
        <is>
          <t>10.00</t>
        </is>
      </c>
    </row>
    <row collapsed="false" customFormat="false" customHeight="false" hidden="false" ht="12.1" outlineLevel="0" r="24">
      <c r="A24" s="5" t="s">
        <f>=HYPERLINK("https://www.leilaoonline.com.br/lote/detalhe/331555", "1016")</f>
      </c>
      <c r="B24" s="4" t="s">
        <f>=HYPERLINK("https://www.leilaoonline.com.br/lote/detalhe/331555", "FRITADEIRA AIR FRYER MARCA MONDIAL")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60,00</t>
        </is>
      </c>
      <c r="F24" s="4" t="inlineStr">
        <is>
          <t>10.00</t>
        </is>
      </c>
    </row>
    <row collapsed="false" customFormat="false" customHeight="false" hidden="false" ht="12.1" outlineLevel="0" r="25">
      <c r="A25" s="5" t="s">
        <f>=HYPERLINK("https://www.leilaoonline.com.br/lote/detalhe/331556", "1017")</f>
      </c>
      <c r="B25" s="4" t="s">
        <f>=HYPERLINK("https://www.leilaoonline.com.br/lote/detalhe/331556", "FRITADEIRA AIR FRYER MARCA MONDIAL")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60,00</t>
        </is>
      </c>
      <c r="F25" s="4" t="inlineStr">
        <is>
          <t>10.00</t>
        </is>
      </c>
    </row>
    <row collapsed="false" customFormat="false" customHeight="false" hidden="false" ht="12.1" outlineLevel="0" r="26">
      <c r="A26" s="5" t="s">
        <f>=HYPERLINK("https://www.leilaoonline.com.br/lote/detalhe/331568", "1018")</f>
      </c>
      <c r="B26" s="4" t="s">
        <f>=HYPERLINK("https://www.leilaoonline.com.br/lote/detalhe/331568", "FRITADEIRA AIR FRYER MARCA MONDIAL")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60,00</t>
        </is>
      </c>
      <c r="F26" s="4" t="inlineStr">
        <is>
          <t>10.00</t>
        </is>
      </c>
    </row>
    <row collapsed="false" customFormat="false" customHeight="false" hidden="false" ht="12.1" outlineLevel="0" r="27">
      <c r="A27" s="5" t="s">
        <f>=HYPERLINK("https://www.leilaoonline.com.br/lote/detalhe/331569", "1019")</f>
      </c>
      <c r="B27" s="4" t="s">
        <f>=HYPERLINK("https://www.leilaoonline.com.br/lote/detalhe/331569", "FRITADEIRA AIR FRYER MARCA MONDIAL")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60,00</t>
        </is>
      </c>
      <c r="F27" s="4" t="inlineStr">
        <is>
          <t>10.00</t>
        </is>
      </c>
    </row>
    <row collapsed="false" customFormat="false" customHeight="false" hidden="false" ht="12.1" outlineLevel="0" r="28">
      <c r="A28" s="5" t="s">
        <f>=HYPERLINK("https://www.leilaoonline.com.br/lote/detalhe/331570", "1020")</f>
      </c>
      <c r="B28" s="4" t="s">
        <f>=HYPERLINK("https://www.leilaoonline.com.br/lote/detalhe/331570", "PORTA DE GELADEIRA ELETROLUX IM8B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=HYPERLINK("https://www.leilaoonline.com.br/lote/detalhe/331571", "1021")</f>
      </c>
      <c r="B29" s="4" t="s">
        <f>=HYPERLINK("https://www.leilaoonline.com.br/lote/detalhe/331571", "PORTA DE GELADEIRA ELETROLUX IM8B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=HYPERLINK("https://www.leilaoonline.com.br/lote/detalhe/331572", "1022")</f>
      </c>
      <c r="B30" s="4" t="s">
        <f>=HYPERLINK("https://www.leilaoonline.com.br/lote/detalhe/331572", "PORTA DE GELADEIRA ELETROLUX IM8B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=HYPERLINK("https://www.leilaoonline.com.br/lote/detalhe/332046", "1023")</f>
      </c>
      <c r="B31" s="4" t="s">
        <f>=HYPERLINK("https://www.leilaoonline.com.br/lote/detalhe/332046", "TELEVISÃO PHILCO MODELO 42"5 PHILCO PTV42G6FR2CPF - MAIS INFORMAÇÕES NAS FOTOS")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280,00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=HYPERLINK("https://www.leilaoonline.com.br/lote/detalhe/331573", "1024")</f>
      </c>
      <c r="B32" s="4" t="s">
        <f>=HYPERLINK("https://www.leilaoonline.com.br/lote/detalhe/331573", "TELEVISÃO TOSHIBA MODELO TVS 43''3 TOSHIBA 43V35MS - MAIS INFORMAÇÕES NAS FOTOS")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280,00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=HYPERLINK("https://www.leilaoonline.com.br/lote/detalhe/331574", "1025")</f>
      </c>
      <c r="B33" s="4" t="s">
        <f>=HYPERLINK("https://www.leilaoonline.com.br/lote/detalhe/331574", "TELEVISÃO PHILCO MODELO 42"5 PHILCO PTV42G6FR2CPF - MAIS INFORMAÇÕES NAS FOTOS")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280,00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=HYPERLINK("https://www.leilaoonline.com.br/lote/detalhe/331575", "1026")</f>
      </c>
      <c r="B34" s="4" t="s">
        <f>=HYPERLINK("https://www.leilaoonline.com.br/lote/detalhe/331575", "TELEVISÃO TOSHIBA MODELO TVS 43''3 TOSHIBA 43V35MS - MAIS INFORMAÇÕES NAS FOTOS")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280,00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=HYPERLINK("https://www.leilaoonline.com.br/lote/detalhe/331576", "1027")</f>
      </c>
      <c r="B35" s="4" t="s">
        <f>=HYPERLINK("https://www.leilaoonline.com.br/lote/detalhe/331576", "TELEVISÃO TOSHIBA MODELO TVS 43''3 TOSHIBA 43V35MS  - MAIS INFORMAÇÕES NAS FOTOS")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280,00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=HYPERLINK("https://www.leilaoonline.com.br/lote/detalhe/331577", "1028")</f>
      </c>
      <c r="B36" s="4" t="s">
        <f>=HYPERLINK("https://www.leilaoonline.com.br/lote/detalhe/331577", "TELEVISÃO PHILCO MODELO 42"5 PHILCO PTV42G6FR2CPF - MAIS INFORMAÇÕES NAS FOTOS")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280,00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=HYPERLINK("https://www.leilaoonline.com.br/lote/detalhe/332047", "1029")</f>
      </c>
      <c r="B37" s="4" t="s">
        <f>=HYPERLINK("https://www.leilaoonline.com.br/lote/detalhe/332047", "TELEVISÃO PHILCO MODELO 42"5 PHILCO PTV42G6FR2CPF - MAIS INFORMAÇÕES NAS FOTOS")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280,00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=HYPERLINK("https://www.leilaoonline.com.br/lote/detalhe/331578", "1030")</f>
      </c>
      <c r="B38" s="4" t="s">
        <f>=HYPERLINK("https://www.leilaoonline.com.br/lote/detalhe/331578", "TELEVISÃO PHILCO MODELO 42"5 PHILCO PTV42G6FR2CPF - MAIS INFORMAÇÕES NAS FOTOS")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280,00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=HYPERLINK("https://www.leilaoonline.com.br/lote/detalhe/331579", "1031")</f>
      </c>
      <c r="B39" s="4" t="s">
        <f>=HYPERLINK("https://www.leilaoonline.com.br/lote/detalhe/331579", "TELEVISÃO LG MODELO 50" 50UR8750PSA - MAIS INFORMAÇÕES NAS FOTOS")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=HYPERLINK("https://www.leilaoonline.com.br/lote/detalhe/331580", "1032")</f>
      </c>
      <c r="B40" s="4" t="s">
        <f>=HYPERLINK("https://www.leilaoonline.com.br/lote/detalhe/331580", "TELEVISÃO LG MODELO 55" 55UF6800 - MAIS INFORMAÇÕES NAS FOTOS")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=HYPERLINK("https://www.leilaoonline.com.br/lote/detalhe/331586", "1033")</f>
      </c>
      <c r="B41" s="4" t="s">
        <f>=HYPERLINK("https://www.leilaoonline.com.br/lote/detalhe/331586", "TELEVISÃO LG MODELO 65 "65UR8750PSA - MAIS INFORMAÇÕES NAS FOTOS")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=HYPERLINK("https://www.leilaoonline.com.br/lote/detalhe/331588", "1034")</f>
      </c>
      <c r="B42" s="4" t="s">
        <f>=HYPERLINK("https://www.leilaoonline.com.br/lote/detalhe/331588", "TELEVISÃO LG MODELO 65" OLED65CXPSA - MAIS INFORMAÇÕES NAS FOTOS")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=HYPERLINK("https://www.leilaoonline.com.br/lote/detalhe/331589", "1037")</f>
      </c>
      <c r="B43" s="4" t="s">
        <f>=HYPERLINK("https://www.leilaoonline.com.br/lote/detalhe/331589", "TELEVISÃO DA LG DE 32 POLEGADAS - MAIS INFORMAÇÕES NAS FOTOS")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370,00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=HYPERLINK("https://www.leilaoonline.com.br/lote/detalhe/331590", "1038")</f>
      </c>
      <c r="B44" s="4" t="s">
        <f>=HYPERLINK("https://www.leilaoonline.com.br/lote/detalhe/331590", "TELEVISÃO DA LG DE 32 POLEGADAS - MAIS INFORMAÇÕES NAS FOTOS")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370,00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=HYPERLINK("https://www.leilaoonline.com.br/lote/detalhe/331591", "1039")</f>
      </c>
      <c r="B45" s="4" t="s">
        <f>=HYPERLINK("https://www.leilaoonline.com.br/lote/detalhe/331591", "TELEVISÃO DA LG DE 32 POLEGADAS - MAIS INFORMAÇÕES NAS FOTOS")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370,00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=HYPERLINK("https://www.leilaoonline.com.br/lote/detalhe/331592", "1040")</f>
      </c>
      <c r="B46" s="4" t="s">
        <f>=HYPERLINK("https://www.leilaoonline.com.br/lote/detalhe/331592", "TELEVISÃO DA LG DE 32 POLEGADAS - MAIS INFORMAÇÕES NAS FOTOS")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370,00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=HYPERLINK("https://www.leilaoonline.com.br/lote/detalhe/331594", "1041")</f>
      </c>
      <c r="B47" s="4" t="s">
        <f>=HYPERLINK("https://www.leilaoonline.com.br/lote/detalhe/331594", "TELEVISÃO DA LG DE 32 POLEGADAS - MAIS INFORMAÇÕES NAS FOTOS")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370,00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=HYPERLINK("https://www.leilaoonline.com.br/lote/detalhe/331595", "1042")</f>
      </c>
      <c r="B48" s="4" t="s">
        <f>=HYPERLINK("https://www.leilaoonline.com.br/lote/detalhe/331595", "TELEVISÃO DA LG DE 32 POLEGADAS - MAIS INFORMAÇÕES NAS FOTOS")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370,00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=HYPERLINK("https://www.leilaoonline.com.br/lote/detalhe/331596", "1043")</f>
      </c>
      <c r="B49" s="4" t="s">
        <f>=HYPERLINK("https://www.leilaoonline.com.br/lote/detalhe/331596", "TELEVISÃO DA LG DE 32 POLEGADAS - MAIS INFORMAÇÕES NAS FOTOS")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370,00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=HYPERLINK("https://www.leilaoonline.com.br/lote/detalhe/331598", "1044")</f>
      </c>
      <c r="B50" s="4" t="s">
        <f>=HYPERLINK("https://www.leilaoonline.com.br/lote/detalhe/331598", "TELEVISÃO DA LG DE 32 POLEGADAS - MAIS INFORMAÇÕES NAS FOTOS")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370,00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=HYPERLINK("https://www.leilaoonline.com.br/lote/detalhe/331599", "1045")</f>
      </c>
      <c r="B51" s="4" t="s">
        <f>=HYPERLINK("https://www.leilaoonline.com.br/lote/detalhe/331599", "TELEVISÃO DA LG DE 32 POLEGADAS - MAIS INFORMAÇÕES NAS FOTOS")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370,00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=HYPERLINK("https://www.leilaoonline.com.br/lote/detalhe/331600", "1046")</f>
      </c>
      <c r="B52" s="4" t="s">
        <f>=HYPERLINK("https://www.leilaoonline.com.br/lote/detalhe/331600", "TELEVISÃO DA LG DE 32 POLEGADAS - MAIS INFORMAÇÕES NAS FOTOS")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370,00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=HYPERLINK("https://www.leilaoonline.com.br/lote/detalhe/331601", "1047")</f>
      </c>
      <c r="B53" s="4" t="s">
        <f>=HYPERLINK("https://www.leilaoonline.com.br/lote/detalhe/331601", "TELEVISÃO DA LG DE 32 POLEGADAS - MAIS INFORMAÇÕES NAS FOTOS")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370,00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=HYPERLINK("https://www.leilaoonline.com.br/lote/detalhe/331623", "1048")</f>
      </c>
      <c r="B54" s="4" t="s">
        <f>=HYPERLINK("https://www.leilaoonline.com.br/lote/detalhe/331623", "TELEVISÃO DA LG DE 32 POLEGADAS - MAIS INFORMAÇÕES NAS FOTOS")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370,00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=HYPERLINK("https://www.leilaoonline.com.br/lote/detalhe/331624", "1049")</f>
      </c>
      <c r="B55" s="4" t="s">
        <f>=HYPERLINK("https://www.leilaoonline.com.br/lote/detalhe/331624", "TELEVISÃO DA LG DE 32 POLEGADAS - MAIS INFORMAÇÕES NAS FOTOS")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370,00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=HYPERLINK("https://www.leilaoonline.com.br/lote/detalhe/331625", "1050")</f>
      </c>
      <c r="B56" s="4" t="s">
        <f>=HYPERLINK("https://www.leilaoonline.com.br/lote/detalhe/331625", "TELEVISÃO DA LG DE 32 POLEGADAS - MAIS INFORMAÇÕES NAS FOTOS")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370,00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=HYPERLINK("https://www.leilaoonline.com.br/lote/detalhe/331612", "1051")</f>
      </c>
      <c r="B57" s="4" t="s">
        <f>=HYPERLINK("https://www.leilaoonline.com.br/lote/detalhe/331612", "NOTEBOOK POSITIVO MASTER COM INTEL I3, 4GB DE MEMÓRIA E HD 320GB + FONTE - FUNCIONANDO")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1.00</t>
        </is>
      </c>
    </row>
    <row collapsed="false" customFormat="false" customHeight="false" hidden="false" ht="12.1" outlineLevel="0" r="58">
      <c r="A58" s="5" t="s">
        <f>=HYPERLINK("https://www.leilaoonline.com.br/lote/detalhe/331613", "1052")</f>
      </c>
      <c r="B58" s="4" t="s">
        <f>=HYPERLINK("https://www.leilaoonline.com.br/lote/detalhe/331613", "NOTEBOOK POSITIVO MASTER COM INTEL I3, 4GB DE MEMÓRIA E HD 320GB + FONTE - FUNCIONANDO")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1.00</t>
        </is>
      </c>
    </row>
    <row collapsed="false" customFormat="false" customHeight="false" hidden="false" ht="12.1" outlineLevel="0" r="59">
      <c r="A59" s="5" t="s">
        <f>=HYPERLINK("https://www.leilaoonline.com.br/lote/detalhe/331614", "1054")</f>
      </c>
      <c r="B59" s="4" t="s">
        <f>=HYPERLINK("https://www.leilaoonline.com.br/lote/detalhe/331614", "NOTEBOOK POSITIVO MASTER COM INTEL I3, 4GB DE MEMÓRIA E HD 320GB + FONTE - FUNCIONANDO")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1.00</t>
        </is>
      </c>
    </row>
    <row collapsed="false" customFormat="false" customHeight="false" hidden="false" ht="12.1" outlineLevel="0" r="60">
      <c r="A60" s="5" t="s">
        <f>=HYPERLINK("https://www.leilaoonline.com.br/lote/detalhe/331615", "1055")</f>
      </c>
      <c r="B60" s="4" t="s">
        <f>=HYPERLINK("https://www.leilaoonline.com.br/lote/detalhe/331615", "NOTEBOOK POSITIVO MASTER COM INTEL I3, 4GB DE MEMÓRIA E HD 320GB + FONTE - FUNCIONANDO")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1.00</t>
        </is>
      </c>
    </row>
    <row collapsed="false" customFormat="false" customHeight="false" hidden="false" ht="12.1" outlineLevel="0" r="61">
      <c r="A61" s="5" t="s">
        <f>=HYPERLINK("https://www.leilaoonline.com.br/lote/detalhe/331617", "1056")</f>
      </c>
      <c r="B61" s="4" t="s">
        <f>=HYPERLINK("https://www.leilaoonline.com.br/lote/detalhe/331617", "NOTEBOOK POSITIVO MASTER COM INTEL I3, 4GB DE MEMÓRIA E HD 320GB + FONTE - FUNCIONANDO")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500,00</t>
        </is>
      </c>
      <c r="F61" s="4" t="inlineStr">
        <is>
          <t>1.00</t>
        </is>
      </c>
    </row>
    <row collapsed="false" customFormat="false" customHeight="false" hidden="false" ht="12.1" outlineLevel="0" r="62">
      <c r="A62" s="5" t="s">
        <f>=HYPERLINK("https://www.leilaoonline.com.br/lote/detalhe/331618", "1057")</f>
      </c>
      <c r="B62" s="4" t="s">
        <f>=HYPERLINK("https://www.leilaoonline.com.br/lote/detalhe/331618", "NOTEBOOK POSITIVO MASTER COM INTEL I3, 4GB DE MEMÓRIA E HD 320GB + FONTE - FUNCIONANDO")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1.00</t>
        </is>
      </c>
    </row>
    <row collapsed="false" customFormat="false" customHeight="false" hidden="false" ht="12.1" outlineLevel="0" r="63">
      <c r="A63" s="5" t="s">
        <f>=HYPERLINK("https://www.leilaoonline.com.br/lote/detalhe/331619", "1058")</f>
      </c>
      <c r="B63" s="4" t="s">
        <f>=HYPERLINK("https://www.leilaoonline.com.br/lote/detalhe/331619", "NOTEBOOK POSITIVO MASTER COM INTEL I3, 4GB DE MEMÓRIA E HD 320GB + FONTE - FUNCIONANDO")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1.00</t>
        </is>
      </c>
    </row>
    <row collapsed="false" customFormat="false" customHeight="false" hidden="false" ht="12.1" outlineLevel="0" r="64">
      <c r="A64" s="5" t="s">
        <f>=HYPERLINK("https://www.leilaoonline.com.br/lote/detalhe/331620", "1059")</f>
      </c>
      <c r="B64" s="4" t="s">
        <f>=HYPERLINK("https://www.leilaoonline.com.br/lote/detalhe/331620", "NOTEBOOK POSITIVO MASTER COM INTEL I3, 4GB DE MEMÓRIA E HD 320GB + FONTE - FUNCIONANDO")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1.00</t>
        </is>
      </c>
    </row>
    <row collapsed="false" customFormat="false" customHeight="false" hidden="false" ht="12.1" outlineLevel="0" r="65">
      <c r="A65" s="5" t="s">
        <f>=HYPERLINK("https://www.leilaoonline.com.br/lote/detalhe/331622", "1060")</f>
      </c>
      <c r="B65" s="4" t="s">
        <f>=HYPERLINK("https://www.leilaoonline.com.br/lote/detalhe/331622", "NOTEBOOK POSITIVO MASTER COM INTEL I3, 4GB DE MEMÓRIA E HD 320GB + FONTE - FUNCIONANDO")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1.00</t>
        </is>
      </c>
    </row>
    <row collapsed="false" customFormat="false" customHeight="false" hidden="false" ht="12.1" outlineLevel="0" r="66">
      <c r="A66" s="5" t="s">
        <f>=HYPERLINK("https://www.leilaoonline.com.br/lote/detalhe/331610", "1061")</f>
      </c>
      <c r="B66" s="4" t="s">
        <f>=HYPERLINK("https://www.leilaoonline.com.br/lote/detalhe/331610", "NOTEBOOK POSITIVO MASTER COM INTEL I3, 4GB DE MEMÓRIA E HD 320GB + FONTE - FUNCIONANDO")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2026-11-04T05:41:17.00Z</dcterms:created>
  <dc:creator>Tellks Tecnologia</dc:creator>
  <cp:revision>0</cp:revision>
</cp:coreProperties>
</file>