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Hyster • Plat. de Elevação • Geradores • Transformadores • Guilhotinas • Torno • Redutor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29/07/2026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=HYPERLINK("https://www.leilaoonline.com.br/lote/detalhe/332993", "002")</f>
      </c>
      <c r="B11" s="4" t="s">
        <f>=HYPERLINK("https://www.leilaoonline.com.br/lote/detalhe/332993", "EMPILHADEIRA HYSTER CAP. 2,5 TON. - FUNCIONANDO")</f>
      </c>
      <c r="C11" s="4" t="inlineStr">
        <is>
          <t>Aguardando</t>
        </is>
      </c>
      <c r="D11" s="4" t="inlineStr">
        <is>
          <t>1</t>
        </is>
      </c>
      <c r="E11" s="5" t="inlineStr">
        <is>
          <t>23.000,00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=HYPERLINK("https://www.leilaoonline.com.br/lote/detalhe/333003", "005")</f>
      </c>
      <c r="B12" s="4" t="s">
        <f>=HYPERLINK("https://www.leilaoonline.com.br/lote/detalhe/333003", "RESERVATÓRIO/MISTURADOR EM AÇO INÓX")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=HYPERLINK("https://www.leilaoonline.com.br/lote/detalhe/333002", "006")</f>
      </c>
      <c r="B13" s="4" t="s">
        <f>=HYPERLINK("https://www.leilaoonline.com.br/lote/detalhe/333002", "RESERVATÓRIO/MISTURADOR EM AÇO INÓX")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2.500,00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=HYPERLINK("https://www.leilaoonline.com.br/lote/detalhe/333004", "007")</f>
      </c>
      <c r="B14" s="4" t="s">
        <f>=HYPERLINK("https://www.leilaoonline.com.br/lote/detalhe/333004", "PLATAFORMA DE ELEVAÇÃO CARGA C/ REDUTOR E MOTOR ELÉTRICO")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=HYPERLINK("https://www.leilaoonline.com.br/lote/detalhe/333001", "009")</f>
      </c>
      <c r="B15" s="4" t="s">
        <f>=HYPERLINK("https://www.leilaoonline.com.br/lote/detalhe/333001", "PALETEIRA ELÉTRICA AMEISE 1250KG - FUNCIONANDO, NÃO ACOMPANHA CARREGADOR")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=HYPERLINK("https://www.leilaoonline.com.br/lote/detalhe/332999", "010")</f>
      </c>
      <c r="B16" s="4" t="s">
        <f>=HYPERLINK("https://www.leilaoonline.com.br/lote/detalhe/332999", "CARRETINHA TANQUE REBOCÁVEL; DUPLO EIXO; EQUIPADA C/ MOTO-BOMBA VW (MOTOR DE FUSCA) E ESPARGIDOR TRASEIRO; CAP. APROX. 4.800L 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8.000,00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=HYPERLINK("https://www.leilaoonline.com.br/lote/detalhe/333000", "011")</f>
      </c>
      <c r="B17" s="4" t="s">
        <f>=HYPERLINK("https://www.leilaoonline.com.br/lote/detalhe/333000", "CARRETINHA SOMENTE PARA USO INTERNO REFORÇADA INDUSTRIAL")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=HYPERLINK("https://www.leilaoonline.com.br/lote/detalhe/332997", "012")</f>
      </c>
      <c r="B18" s="4" t="s">
        <f>=HYPERLINK("https://www.leilaoonline.com.br/lote/detalhe/332997", "GERADOR A DIESEL 6 KVA")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=HYPERLINK("https://www.leilaoonline.com.br/lote/detalhe/332998", "013")</f>
      </c>
      <c r="B19" s="4" t="s">
        <f>=HYPERLINK("https://www.leilaoonline.com.br/lote/detalhe/332998", "PLATAFORMA ELEVATÓRIA")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=HYPERLINK("https://www.leilaoonline.com.br/lote/detalhe/332996", "014")</f>
      </c>
      <c r="B20" s="4" t="s">
        <f>=HYPERLINK("https://www.leilaoonline.com.br/lote/detalhe/332996", "TRANSFORMADOR A SECO 15 KVA")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=HYPERLINK("https://www.leilaoonline.com.br/lote/detalhe/332995", "015")</f>
      </c>
      <c r="B21" s="4" t="s">
        <f>=HYPERLINK("https://www.leilaoonline.com.br/lote/detalhe/332995", "TRANSFORMADOR A SECO 15 KVA")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=HYPERLINK("https://www.leilaoonline.com.br/lote/detalhe/332994", "016")</f>
      </c>
      <c r="B22" s="4" t="s">
        <f>=HYPERLINK("https://www.leilaoonline.com.br/lote/detalhe/332994", "REDUTOR INDUSTRIAL")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=HYPERLINK("https://www.leilaoonline.com.br/lote/detalhe/333450", "017")</f>
      </c>
      <c r="B23" s="4" t="s">
        <f>=HYPERLINK("https://www.leilaoonline.com.br/lote/detalhe/333450", "FURADEIRA DE BANCADA E ESMERIL")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=HYPERLINK("https://www.leilaoonline.com.br/lote/detalhe/333013", "018")</f>
      </c>
      <c r="B24" s="4" t="s">
        <f>=HYPERLINK("https://www.leilaoonline.com.br/lote/detalhe/333013", "AFIADORA DE FERRAMENTA")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=HYPERLINK("https://www.leilaoonline.com.br/lote/detalhe/333017", "019")</f>
      </c>
      <c r="B25" s="4" t="s">
        <f>=HYPERLINK("https://www.leilaoonline.com.br/lote/detalhe/333017", "LOTE COM 8 COMPRESSORES DE AR DIVERSOS TAMANHOS")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=HYPERLINK("https://www.leilaoonline.com.br/lote/detalhe/333018", "020")</f>
      </c>
      <c r="B26" s="4" t="s">
        <f>=HYPERLINK("https://www.leilaoonline.com.br/lote/detalhe/333018", "UNIDADE HIDRÁULICA MARCA RACINE")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2.150,00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=HYPERLINK("https://www.leilaoonline.com.br/lote/detalhe/333019", "021")</f>
      </c>
      <c r="B27" s="4" t="s">
        <f>=HYPERLINK("https://www.leilaoonline.com.br/lote/detalhe/333019", "LOTE DE EQUIPAMENTOS DE COZINHA INDUSTRIAL - APROX. 15 PEÇAS GRANDES E 10 PEQUENAS")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=HYPERLINK("https://www.leilaoonline.com.br/lote/detalhe/333012", "022")</f>
      </c>
      <c r="B28" s="4" t="s">
        <f>=HYPERLINK("https://www.leilaoonline.com.br/lote/detalhe/333012", "GUILHOTINA INDUSTRIAL")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=HYPERLINK("https://www.leilaoonline.com.br/lote/detalhe/333006", "023")</f>
      </c>
      <c r="B29" s="4" t="s">
        <f>=HYPERLINK("https://www.leilaoonline.com.br/lote/detalhe/333006", "GUINDASTE DE COLUNA; MARCA ADITY BIRLA UTILIZADO EM USINAS OU INDÚSTRIAS")</f>
      </c>
      <c r="C29" s="4" t="inlineStr">
        <is>
          <t>Aguardando</t>
        </is>
      </c>
      <c r="D29" s="4" t="inlineStr">
        <is>
          <t>1</t>
        </is>
      </c>
      <c r="E29" s="5" t="inlineStr">
        <is>
          <t>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=HYPERLINK("https://www.leilaoonline.com.br/lote/detalhe/333009", "024")</f>
      </c>
      <c r="B30" s="4" t="s">
        <f>=HYPERLINK("https://www.leilaoonline.com.br/lote/detalhe/333009", "LOTE COM 13 RACKS METÁLICOS REFORÇADOS, CALVANIZADOS - MEDIDAS APROX.: 1.10 X 0.65 X 0.90 DE ALTURA")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800,00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=HYPERLINK("https://www.leilaoonline.com.br/lote/detalhe/333011", "025")</f>
      </c>
      <c r="B31" s="4" t="s">
        <f>=HYPERLINK("https://www.leilaoonline.com.br/lote/detalhe/333011", "GUILHOTINA INDUSTRIAL")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=HYPERLINK("https://www.leilaoonline.com.br/lote/detalhe/333015", "026")</f>
      </c>
      <c r="B32" s="4" t="s">
        <f>=HYPERLINK("https://www.leilaoonline.com.br/lote/detalhe/333015", "LOTE COM 41 UNIDADES DE CARTEIRAS ESCOLARES")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450,00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=HYPERLINK("https://www.leilaoonline.com.br/lote/detalhe/333016", "027")</f>
      </c>
      <c r="B33" s="4" t="s">
        <f>=HYPERLINK("https://www.leilaoonline.com.br/lote/detalhe/333016", "BALANÇA FIZOLA CAP. 150 KGS")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20.00</t>
        </is>
      </c>
    </row>
    <row collapsed="false" customFormat="false" customHeight="false" hidden="false" ht="12.1" outlineLevel="0" r="34">
      <c r="A34" s="5" t="s">
        <f>=HYPERLINK("https://www.leilaoonline.com.br/lote/detalhe/333014", "028")</f>
      </c>
      <c r="B34" s="4" t="s">
        <f>=HYPERLINK("https://www.leilaoonline.com.br/lote/detalhe/333014", "LOTE DE MÓVEIS DE ESCRITÓRIO (MAIS INFORMAÇÕES NAS ESPECIFICAÇÕES)")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=HYPERLINK("https://www.leilaoonline.com.br/lote/detalhe/333010", "029")</f>
      </c>
      <c r="B35" s="4" t="s">
        <f>=HYPERLINK("https://www.leilaoonline.com.br/lote/detalhe/333010", "GARRA")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=HYPERLINK("https://www.leilaoonline.com.br/lote/detalhe/333008", "030")</f>
      </c>
      <c r="B36" s="4" t="s">
        <f>=HYPERLINK("https://www.leilaoonline.com.br/lote/detalhe/333008", "LIXADEIRA DE CINTA INDUSTRIAL")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=HYPERLINK("https://www.leilaoonline.com.br/lote/detalhe/333007", "031")</f>
      </c>
      <c r="B37" s="4" t="s">
        <f>=HYPERLINK("https://www.leilaoonline.com.br/lote/detalhe/333007", "TORNO MECÂNICO")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=HYPERLINK("https://www.leilaoonline.com.br/lote/detalhe/333005", "032")</f>
      </c>
      <c r="B38" s="4" t="s">
        <f>=HYPERLINK("https://www.leilaoonline.com.br/lote/detalhe/333005", "REDUTOR MARCA TRANSMOTECNICA; C/ MOTOR ELÉTRICO")</f>
      </c>
      <c r="C38" s="4" t="inlineStr">
        <is>
          <t>Aguardando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=HYPERLINK("https://www.leilaoonline.com.br/lote/detalhe/333028", "033")</f>
      </c>
      <c r="B39" s="4" t="s">
        <f>=HYPERLINK("https://www.leilaoonline.com.br/lote/detalhe/333028", "PLAINA LIMADORA")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=HYPERLINK("https://www.leilaoonline.com.br/lote/detalhe/333033", "034")</f>
      </c>
      <c r="B40" s="4" t="s">
        <f>=HYPERLINK("https://www.leilaoonline.com.br/lote/detalhe/333033", "CORTADOR DE ASFALTO/CIMENTO TYROLIT C/ MOTOR HONDA GASOLINA")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=HYPERLINK("https://www.leilaoonline.com.br/lote/detalhe/333034", "035")</f>
      </c>
      <c r="B41" s="4" t="s">
        <f>=HYPERLINK("https://www.leilaoonline.com.br/lote/detalhe/333034", "COMPRESSOR SEM MOTOR")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=HYPERLINK("https://www.leilaoonline.com.br/lote/detalhe/333031", "036")</f>
      </c>
      <c r="B42" s="4" t="s">
        <f>=HYPERLINK("https://www.leilaoonline.com.br/lote/detalhe/333031", "PEÇAS DIVERSAS PARA EMPILHADEIRA")</f>
      </c>
      <c r="C42" s="4" t="inlineStr">
        <is>
          <t>Aguardando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=HYPERLINK("https://www.leilaoonline.com.br/lote/detalhe/333032", "037")</f>
      </c>
      <c r="B43" s="4" t="s">
        <f>=HYPERLINK("https://www.leilaoonline.com.br/lote/detalhe/333032", "BALANCIM")</f>
      </c>
      <c r="C43" s="4" t="inlineStr">
        <is>
          <t>Aguardando</t>
        </is>
      </c>
      <c r="D43" s="4" t="inlineStr">
        <is>
          <t>0</t>
        </is>
      </c>
      <c r="E43" s="5" t="inlineStr">
        <is>
          <t>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=HYPERLINK("https://www.leilaoonline.com.br/lote/detalhe/333030", "038")</f>
      </c>
      <c r="B44" s="4" t="s">
        <f>=HYPERLINK("https://www.leilaoonline.com.br/lote/detalhe/333030", "ROLO COMPACTADOR")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=HYPERLINK("https://www.leilaoonline.com.br/lote/detalhe/333022", "039")</f>
      </c>
      <c r="B45" s="4" t="s">
        <f>=HYPERLINK("https://www.leilaoonline.com.br/lote/detalhe/333022", "UNIDADE HIDRÁULICA MARCA BUCHER; CAP. 250 LITROS")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2.250,00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=HYPERLINK("https://www.leilaoonline.com.br/lote/detalhe/333021", "040")</f>
      </c>
      <c r="B46" s="4" t="s">
        <f>=HYPERLINK("https://www.leilaoonline.com.br/lote/detalhe/333021", "ZIPPER MACHINE")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=HYPERLINK("https://www.leilaoonline.com.br/lote/detalhe/333025", "041")</f>
      </c>
      <c r="B47" s="4" t="s">
        <f>=HYPERLINK("https://www.leilaoonline.com.br/lote/detalhe/333025", "CARRETA TRANSPORTE DE BOBINA")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2.250,00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=HYPERLINK("https://www.leilaoonline.com.br/lote/detalhe/333027", "042")</f>
      </c>
      <c r="B48" s="4" t="s">
        <f>=HYPERLINK("https://www.leilaoonline.com.br/lote/detalhe/333027", "CARREGADOR KM")</f>
      </c>
      <c r="C48" s="4" t="inlineStr">
        <is>
          <t>Aguardando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=HYPERLINK("https://www.leilaoonline.com.br/lote/detalhe/333026", "043")</f>
      </c>
      <c r="B49" s="4" t="s">
        <f>=HYPERLINK("https://www.leilaoonline.com.br/lote/detalhe/333026", "BALANÇA FILIZOLA CAP. 1.000KG")</f>
      </c>
      <c r="C49" s="4" t="inlineStr">
        <is>
          <t>Aguardando</t>
        </is>
      </c>
      <c r="D49" s="4" t="inlineStr">
        <is>
          <t>0</t>
        </is>
      </c>
      <c r="E49" s="5" t="inlineStr">
        <is>
          <t>250,00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=HYPERLINK("https://www.leilaoonline.com.br/lote/detalhe/333024", "044")</f>
      </c>
      <c r="B50" s="4" t="s">
        <f>=HYPERLINK("https://www.leilaoonline.com.br/lote/detalhe/333024", "LIXADEIRA")</f>
      </c>
      <c r="C50" s="4" t="inlineStr">
        <is>
          <t>Aguardando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=HYPERLINK("https://www.leilaoonline.com.br/lote/detalhe/333023", "045")</f>
      </c>
      <c r="B51" s="4" t="s">
        <f>=HYPERLINK("https://www.leilaoonline.com.br/lote/detalhe/333023", "LOTE C/ 3 UNIDADES DE PORTA ESCADA VEICULAR")</f>
      </c>
      <c r="C51" s="4" t="inlineStr">
        <is>
          <t>Aguardando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=HYPERLINK("https://www.leilaoonline.com.br/lote/detalhe/333029", "046")</f>
      </c>
      <c r="B52" s="4" t="s">
        <f>=HYPERLINK("https://www.leilaoonline.com.br/lote/detalhe/333029", "LOTE C/ 05 PISTÕES")</f>
      </c>
      <c r="C52" s="4" t="inlineStr">
        <is>
          <t>Aguardando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=HYPERLINK("https://www.leilaoonline.com.br/lote/detalhe/333020", "047")</f>
      </c>
      <c r="B53" s="4" t="s">
        <f>=HYPERLINK("https://www.leilaoonline.com.br/lote/detalhe/333020", "TURBINA DE AVIÃO")</f>
      </c>
      <c r="C53" s="4" t="inlineStr">
        <is>
          <t>Aguardando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=HYPERLINK("https://www.leilaoonline.com.br/lote/detalhe/333039", "048")</f>
      </c>
      <c r="B54" s="4" t="s">
        <f>=HYPERLINK("https://www.leilaoonline.com.br/lote/detalhe/333039", "GERADOR HONDA EP4000")</f>
      </c>
      <c r="C54" s="4" t="inlineStr">
        <is>
          <t>Aguardando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=HYPERLINK("https://www.leilaoonline.com.br/lote/detalhe/333035", "049")</f>
      </c>
      <c r="B55" s="4" t="s">
        <f>=HYPERLINK("https://www.leilaoonline.com.br/lote/detalhe/333035", "TURBINA DE AVIÃO")</f>
      </c>
      <c r="C55" s="4" t="inlineStr">
        <is>
          <t>Aguardando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=HYPERLINK("https://www.leilaoonline.com.br/lote/detalhe/333038", "050")</f>
      </c>
      <c r="B56" s="4" t="s">
        <f>=HYPERLINK("https://www.leilaoonline.com.br/lote/detalhe/333038", "TRANSFORMADOR ZILMER")</f>
      </c>
      <c r="C56" s="4" t="inlineStr">
        <is>
          <t>Aguardando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=HYPERLINK("https://www.leilaoonline.com.br/lote/detalhe/333040", "051")</f>
      </c>
      <c r="B57" s="4" t="s">
        <f>=HYPERLINK("https://www.leilaoonline.com.br/lote/detalhe/333040", "BALANÇA PERFECTA")</f>
      </c>
      <c r="C57" s="4" t="inlineStr">
        <is>
          <t>Aguardando</t>
        </is>
      </c>
      <c r="D57" s="4" t="inlineStr">
        <is>
          <t>0</t>
        </is>
      </c>
      <c r="E57" s="5" t="inlineStr">
        <is>
          <t>300,00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=HYPERLINK("https://www.leilaoonline.com.br/lote/detalhe/333037", "052")</f>
      </c>
      <c r="B58" s="4" t="s">
        <f>=HYPERLINK("https://www.leilaoonline.com.br/lote/detalhe/333037", "LOTE C/ 02 CAIXAS DE SOM E 02 APARELHOS DE FAX")</f>
      </c>
      <c r="C58" s="4" t="inlineStr">
        <is>
          <t>Aguardando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=HYPERLINK("https://www.leilaoonline.com.br/lote/detalhe/333036", "053")</f>
      </c>
      <c r="B59" s="4" t="s">
        <f>=HYPERLINK("https://www.leilaoonline.com.br/lote/detalhe/333036", "BALANÇA DIGITRON CAP. 1.000KG")</f>
      </c>
      <c r="C59" s="4" t="inlineStr">
        <is>
          <t>Aguardando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=HYPERLINK("https://www.leilaoonline.com.br/lote/detalhe/333041", "054")</f>
      </c>
      <c r="B60" s="4" t="s">
        <f>=HYPERLINK("https://www.leilaoonline.com.br/lote/detalhe/333041", "COMPONENTE INDUSTRIAL")</f>
      </c>
      <c r="C60" s="4" t="inlineStr">
        <is>
          <t>Aguardando</t>
        </is>
      </c>
      <c r="D60" s="4" t="inlineStr">
        <is>
          <t>1</t>
        </is>
      </c>
      <c r="E60" s="5" t="inlineStr">
        <is>
          <t>300,00</t>
        </is>
      </c>
      <c r="F6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2026-07-26T19:47:42.00Z</dcterms:created>
  <dc:creator>Tellks Tecnologia</dc:creator>
  <cp:revision>0</cp:revision>
</cp:coreProperties>
</file>