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Móveis Domésticos • Televisões • Notebooks • Impressoras • Jg. de Rodas • Air Fryers • Peças de Veíc. • Porta Vidro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=HYPERLINK("https://www.leilaoonline.com.br/lote/detalhe/337661", "100")</f>
      </c>
      <c r="B11" s="4" t="s">
        <f>=HYPERLINK("https://www.leilaoonline.com.br/lote/detalhe/337661", "TELEVISÃO DA LG DE 32 POLEGADAS - MAIS INFORMAÇÕES NAS FOTOS")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=HYPERLINK("https://www.leilaoonline.com.br/lote/detalhe/337662", "101")</f>
      </c>
      <c r="B12" s="4" t="s">
        <f>=HYPERLINK("https://www.leilaoonline.com.br/lote/detalhe/337662", "TELEVISÃO DA LG DE 32 POLEGADAS - MAIS INFORMAÇÕES NAS FOTOS")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=HYPERLINK("https://www.leilaoonline.com.br/lote/detalhe/337663", "102")</f>
      </c>
      <c r="B13" s="4" t="s">
        <f>=HYPERLINK("https://www.leilaoonline.com.br/lote/detalhe/337663", "TELEVISÃO DA LG DE 32 POLEGADAS - MAIS INFORMAÇÕES NAS FOTOS")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=HYPERLINK("https://www.leilaoonline.com.br/lote/detalhe/337664", "103")</f>
      </c>
      <c r="B14" s="4" t="s">
        <f>=HYPERLINK("https://www.leilaoonline.com.br/lote/detalhe/337664", "TELEVISÃO DA LG DE 32 POLEGADAS - MAIS INFORMAÇÕES NAS FOTOS")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=HYPERLINK("https://www.leilaoonline.com.br/lote/detalhe/337665", "104")</f>
      </c>
      <c r="B15" s="4" t="s">
        <f>=HYPERLINK("https://www.leilaoonline.com.br/lote/detalhe/337665", "TELEVISÃO DA LG DE 32 POLEGADAS - MAIS INFORMAÇÕES NAS FOTOS")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=HYPERLINK("https://www.leilaoonline.com.br/lote/detalhe/337666", "105")</f>
      </c>
      <c r="B16" s="4" t="s">
        <f>=HYPERLINK("https://www.leilaoonline.com.br/lote/detalhe/337666", "TELEVISÃO DA LG DE 32 POLEGADAS - MAIS INFORMAÇÕES NAS FOTOS")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=HYPERLINK("https://www.leilaoonline.com.br/lote/detalhe/337670", "106")</f>
      </c>
      <c r="B17" s="4" t="s">
        <f>=HYPERLINK("https://www.leilaoonline.com.br/lote/detalhe/337670", "TELEVISÃO DA LG DE 32 POLEGADAS - MAIS INFORMAÇÕES NAS FOTOS")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=HYPERLINK("https://www.leilaoonline.com.br/lote/detalhe/337655", "107")</f>
      </c>
      <c r="B18" s="4" t="s">
        <f>=HYPERLINK("https://www.leilaoonline.com.br/lote/detalhe/337655", "TELEVISÃO PHILCO MODELO 42"5 PHILCO PTV42G6FR2CPF - MAIS INFORMAÇÕES NAS FOTOS")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=HYPERLINK("https://www.leilaoonline.com.br/lote/detalhe/337649", "108")</f>
      </c>
      <c r="B19" s="4" t="s">
        <f>=HYPERLINK("https://www.leilaoonline.com.br/lote/detalhe/337649", "TELEVISÃO TOSHIBA MODELO TVS 43''3 TOSHIBA 43V35MS - MAIS INFORMAÇÕES NAS FOTOS")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=HYPERLINK("https://www.leilaoonline.com.br/lote/detalhe/337650", "109")</f>
      </c>
      <c r="B20" s="4" t="s">
        <f>=HYPERLINK("https://www.leilaoonline.com.br/lote/detalhe/337650", "TELEVISÃO PHILCO MODELO 42"5 PHILCO PTV42G6FR2CPF - MAIS INFORMAÇÕES NAS FOTOS")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=HYPERLINK("https://www.leilaoonline.com.br/lote/detalhe/337651", "110")</f>
      </c>
      <c r="B21" s="4" t="s">
        <f>=HYPERLINK("https://www.leilaoonline.com.br/lote/detalhe/337651", "TELEVISÃO TOSHIBA MODELO TVS 43''3 TOSHIBA 43V35MS - MAIS INFORMAÇÕES NAS FOTOS")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=HYPERLINK("https://www.leilaoonline.com.br/lote/detalhe/337652", "111")</f>
      </c>
      <c r="B22" s="4" t="s">
        <f>=HYPERLINK("https://www.leilaoonline.com.br/lote/detalhe/337652", "TELEVISÃO TOSHIBA MODELO TVS 43''3 TOSHIBA 43V35MS  - MAIS INFORMAÇÕES NAS FOTOS")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=HYPERLINK("https://www.leilaoonline.com.br/lote/detalhe/337653", "112")</f>
      </c>
      <c r="B23" s="4" t="s">
        <f>=HYPERLINK("https://www.leilaoonline.com.br/lote/detalhe/337653", "TELEVISÃO PHILCO MODELO 42"5 PHILCO PTV42G6FR2CPF - MAIS INFORMAÇÕES NAS FOTOS")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=HYPERLINK("https://www.leilaoonline.com.br/lote/detalhe/337656", "113")</f>
      </c>
      <c r="B24" s="4" t="s">
        <f>=HYPERLINK("https://www.leilaoonline.com.br/lote/detalhe/337656", "TELEVISÃO PHILCO MODELO 42"5 PHILCO PTV42G6FR2CPF - MAIS INFORMAÇÕES NAS FOTOS")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=HYPERLINK("https://www.leilaoonline.com.br/lote/detalhe/337654", "114")</f>
      </c>
      <c r="B25" s="4" t="s">
        <f>=HYPERLINK("https://www.leilaoonline.com.br/lote/detalhe/337654", "TELEVISÃO PHILCO MODELO 42"5 PHILCO PTV42G6FR2CPF - MAIS INFORMAÇÕES NAS FOTOS")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=HYPERLINK("https://www.leilaoonline.com.br/lote/detalhe/337657", "115")</f>
      </c>
      <c r="B26" s="4" t="s">
        <f>=HYPERLINK("https://www.leilaoonline.com.br/lote/detalhe/337657", "TELEVISÃO LG MODELO 50" 50UR8750PSA - MAIS INFORMAÇÕES NAS FOTOS")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=HYPERLINK("https://www.leilaoonline.com.br/lote/detalhe/337658", "116")</f>
      </c>
      <c r="B27" s="4" t="s">
        <f>=HYPERLINK("https://www.leilaoonline.com.br/lote/detalhe/337658", "TELEVISÃO LG MODELO 55" 55UF6800 - MAIS INFORMAÇÕES NAS FOTOS")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390,00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=HYPERLINK("https://www.leilaoonline.com.br/lote/detalhe/337659", "117")</f>
      </c>
      <c r="B28" s="4" t="s">
        <f>=HYPERLINK("https://www.leilaoonline.com.br/lote/detalhe/337659", "TELEVISÃO LG MODELO 65 "65UR8750PSA - MAIS INFORMAÇÕES NAS FOTOS")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=HYPERLINK("https://www.leilaoonline.com.br/lote/detalhe/337660", "118")</f>
      </c>
      <c r="B29" s="4" t="s">
        <f>=HYPERLINK("https://www.leilaoonline.com.br/lote/detalhe/337660", "TELEVISÃO LG MODELO 65" OLED65CXPSA - MAIS INFORMAÇÕES NAS FOTOS")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=HYPERLINK("https://www.leilaoonline.com.br/lote/detalhe/337644", "119")</f>
      </c>
      <c r="B30" s="4" t="s">
        <f>=HYPERLINK("https://www.leilaoonline.com.br/lote/detalhe/337644", "TELEVISÃO DE 75 POLEGADAS - TELA TRINCADA")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=HYPERLINK("https://www.leilaoonline.com.br/lote/detalhe/337628", "120")</f>
      </c>
      <c r="B31" s="4" t="s">
        <f>=HYPERLINK("https://www.leilaoonline.com.br/lote/detalhe/337628", "TV DE TUBO PANASONIC PANABLACK; MODELO TC-33V9; APROX. 33 POLEGADAS; COM CONTROLE REMOTO")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=HYPERLINK("https://www.leilaoonline.com.br/lote/detalhe/337667", "150")</f>
      </c>
      <c r="B32" s="4" t="s">
        <f>=HYPERLINK("https://www.leilaoonline.com.br/lote/detalhe/337667", "NOTEBOOK POSITIVO MASTER COM INTEL I3, 4GB DE MEMÓRIA E HD 320GB + FONTE - FUNCIONANDO")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=HYPERLINK("https://www.leilaoonline.com.br/lote/detalhe/337668", "151")</f>
      </c>
      <c r="B33" s="4" t="s">
        <f>=HYPERLINK("https://www.leilaoonline.com.br/lote/detalhe/337668", "NOTEBOOK POSITIVO MASTER COM INTEL I3, 4GB DE MEMÓRIA E HD 320GB + FONTE - FUNCIONANDO")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=HYPERLINK("https://www.leilaoonline.com.br/lote/detalhe/337669", "152")</f>
      </c>
      <c r="B34" s="4" t="s">
        <f>=HYPERLINK("https://www.leilaoonline.com.br/lote/detalhe/337669", "NOTEBOOK POSITIVO MASTER COM INTEL I3, 4GB DE MEMÓRIA E HD 320GB + FONTE - FUNCIONANDO")</f>
      </c>
      <c r="C34" s="4" t="inlineStr">
        <is>
          <t>Aguardando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=HYPERLINK("https://www.leilaoonline.com.br/lote/detalhe/337671", "153")</f>
      </c>
      <c r="B35" s="4" t="s">
        <f>=HYPERLINK("https://www.leilaoonline.com.br/lote/detalhe/337671", "NOTEBOOK POSITIVO MASTER COM INTEL I3, 4GB DE MEMÓRIA E HD 320GB + FONTE - FUNCIONANDO")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=HYPERLINK("https://www.leilaoonline.com.br/lote/detalhe/337672", "154")</f>
      </c>
      <c r="B36" s="4" t="s">
        <f>=HYPERLINK("https://www.leilaoonline.com.br/lote/detalhe/337672", "NOTEBOOK POSITIVO MASTER COM INTEL I3, 4GB DE MEMÓRIA E HD 320GB + FONTE - FUNCIONANDO")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=HYPERLINK("https://www.leilaoonline.com.br/lote/detalhe/337673", "155")</f>
      </c>
      <c r="B37" s="4" t="s">
        <f>=HYPERLINK("https://www.leilaoonline.com.br/lote/detalhe/337673", "NOTEBOOK POSITIVO MASTER COM INTEL I3, 4GB DE MEMÓRIA E HD 320GB + FONTE - FUNCIONANDO")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=HYPERLINK("https://www.leilaoonline.com.br/lote/detalhe/337674", "156")</f>
      </c>
      <c r="B38" s="4" t="s">
        <f>=HYPERLINK("https://www.leilaoonline.com.br/lote/detalhe/337674", "NOTEBOOK POSITIVO MASTER COM INTEL I3, 4GB DE MEMÓRIA E HD 320GB + FONTE - FUNCIONANDO")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=HYPERLINK("https://www.leilaoonline.com.br/lote/detalhe/337675", "157")</f>
      </c>
      <c r="B39" s="4" t="s">
        <f>=HYPERLINK("https://www.leilaoonline.com.br/lote/detalhe/337675", "NOTEBOOK POSITIVO MASTER COM INTEL I3, 4GB DE MEMÓRIA E HD 320GB + FONTE - FUNCIONANDO")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=HYPERLINK("https://www.leilaoonline.com.br/lote/detalhe/337676", "158")</f>
      </c>
      <c r="B40" s="4" t="s">
        <f>=HYPERLINK("https://www.leilaoonline.com.br/lote/detalhe/337676", "NOTEBOOK POSITIVO MASTER COM INTEL I3, 4GB DE MEMÓRIA E HD 320GB + FONTE -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=HYPERLINK("https://www.leilaoonline.com.br/lote/detalhe/337643", "159")</f>
      </c>
      <c r="B41" s="4" t="s">
        <f>=HYPERLINK("https://www.leilaoonline.com.br/lote/detalhe/337643", "LOTE C/ 2 NOTEBOOKS SAMSUNG E POSITIVO")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=HYPERLINK("https://www.leilaoonline.com.br/lote/detalhe/337631", "170")</f>
      </c>
      <c r="B42" s="4" t="s">
        <f>=HYPERLINK("https://www.leilaoonline.com.br/lote/detalhe/337631", "veja o vídeo!! LOTE C/ DIVERSOS ELETRÔNICOS (MAIS INFORMAÇÕES NAS ESPECIFICAÇÕES DO LOTE)")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=HYPERLINK("https://www.leilaoonline.com.br/lote/detalhe/337624", "171")</f>
      </c>
      <c r="B43" s="4" t="s">
        <f>=HYPERLINK("https://www.leilaoonline.com.br/lote/detalhe/337624", "SENSOR DE PRESENÇA COM CÂMERA - SEM USO")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=HYPERLINK("https://www.leilaoonline.com.br/lote/detalhe/337623", "172")</f>
      </c>
      <c r="B44" s="4" t="s">
        <f>=HYPERLINK("https://www.leilaoonline.com.br/lote/detalhe/337623", "JOGO DE CANCELAS; ENTRADA E SAÍDA - FUNCIONANDO 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=HYPERLINK("https://www.leilaoonline.com.br/lote/detalhe/337630", "173")</f>
      </c>
      <c r="B45" s="4" t="s">
        <f>=HYPERLINK("https://www.leilaoonline.com.br/lote/detalhe/337630", "JOGO DE CANCELAS; ENTRADA E SAÍDA - FUNCIONANDO 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=HYPERLINK("https://www.leilaoonline.com.br/lote/detalhe/337629", "174")</f>
      </c>
      <c r="B46" s="4" t="s">
        <f>=HYPERLINK("https://www.leilaoonline.com.br/lote/detalhe/337629", "DVD POSITRON - FUNCIONANDO")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=HYPERLINK("https://www.leilaoonline.com.br/lote/detalhe/337625", "175")</f>
      </c>
      <c r="B47" s="4" t="s">
        <f>=HYPERLINK("https://www.leilaoonline.com.br/lote/detalhe/337625", "FECHADURA DIGITAL")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=HYPERLINK("https://www.leilaoonline.com.br/lote/detalhe/337678", "176")</f>
      </c>
      <c r="B48" s="4" t="s">
        <f>=HYPERLINK("https://www.leilaoonline.com.br/lote/detalhe/337678", "IMPRESSORA HP LASERJET 1018; MODELO CB419A; DE 110V")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=HYPERLINK("https://www.leilaoonline.com.br/lote/detalhe/337679", "177")</f>
      </c>
      <c r="B49" s="4" t="s">
        <f>=HYPERLINK("https://www.leilaoonline.com.br/lote/detalhe/337679", "IMPRESSORA HP LASERJET PRO MFP M130FW DE 110V")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=HYPERLINK("https://www.leilaoonline.com.br/lote/detalhe/337611", "200")</f>
      </c>
      <c r="B50" s="4" t="s">
        <f>=HYPERLINK("https://www.leilaoonline.com.br/lote/detalhe/337611", "FREEZER MOD. DA 550; 546 LITROS; 220V")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=HYPERLINK("https://www.leilaoonline.com.br/lote/detalhe/337632", "201")</f>
      </c>
      <c r="B51" s="4" t="s">
        <f>=HYPERLINK("https://www.leilaoonline.com.br/lote/detalhe/337632", "FRITADEIRA AIR FRYER MARCA MONDIAL")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=HYPERLINK("https://www.leilaoonline.com.br/lote/detalhe/337633", "202")</f>
      </c>
      <c r="B52" s="4" t="s">
        <f>=HYPERLINK("https://www.leilaoonline.com.br/lote/detalhe/337633", "FRITADEIRA AIR FRYER MARCA MONDIAL")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=HYPERLINK("https://www.leilaoonline.com.br/lote/detalhe/337634", "203")</f>
      </c>
      <c r="B53" s="4" t="s">
        <f>=HYPERLINK("https://www.leilaoonline.com.br/lote/detalhe/337634", "FRITADEIRA AIR FRYER MARCA MONDIAL")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=HYPERLINK("https://www.leilaoonline.com.br/lote/detalhe/337635", "204")</f>
      </c>
      <c r="B54" s="4" t="s">
        <f>=HYPERLINK("https://www.leilaoonline.com.br/lote/detalhe/337635", "FRITADEIRA AIR FRYER MARCA MONDIAL")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=HYPERLINK("https://www.leilaoonline.com.br/lote/detalhe/337636", "205")</f>
      </c>
      <c r="B55" s="4" t="s">
        <f>=HYPERLINK("https://www.leilaoonline.com.br/lote/detalhe/337636", "FRITADEIRA AIR FRYER MARCA MONDIAL")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=HYPERLINK("https://www.leilaoonline.com.br/lote/detalhe/337637", "206")</f>
      </c>
      <c r="B56" s="4" t="s">
        <f>=HYPERLINK("https://www.leilaoonline.com.br/lote/detalhe/337637", "FRITADEIRA AIR FRYER MARCA MONDIAL")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=HYPERLINK("https://www.leilaoonline.com.br/lote/detalhe/337638", "207")</f>
      </c>
      <c r="B57" s="4" t="s">
        <f>=HYPERLINK("https://www.leilaoonline.com.br/lote/detalhe/337638", "FRITADEIRA AIR FRYER MARCA MONDIAL")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=HYPERLINK("https://www.leilaoonline.com.br/lote/detalhe/337645", "208")</f>
      </c>
      <c r="B58" s="4" t="s">
        <f>=HYPERLINK("https://www.leilaoonline.com.br/lote/detalhe/337645", "FRITADEIRA AIR FRYER MARCA MONDIAL")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=HYPERLINK("https://www.leilaoonline.com.br/lote/detalhe/337646", "209")</f>
      </c>
      <c r="B59" s="4" t="s">
        <f>=HYPERLINK("https://www.leilaoonline.com.br/lote/detalhe/337646", "PORTA DE GELADEIRA ELETROLUX IM8B 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=HYPERLINK("https://www.leilaoonline.com.br/lote/detalhe/337647", "210")</f>
      </c>
      <c r="B60" s="4" t="s">
        <f>=HYPERLINK("https://www.leilaoonline.com.br/lote/detalhe/337647", "PORTA DE GELADEIRA ELETROLUX IM8B 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=HYPERLINK("https://www.leilaoonline.com.br/lote/detalhe/337648", "211")</f>
      </c>
      <c r="B61" s="4" t="s">
        <f>=HYPERLINK("https://www.leilaoonline.com.br/lote/detalhe/337648", "PORTA DE GELADEIRA ELETROLUX IM8B 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=HYPERLINK("https://www.leilaoonline.com.br/lote/detalhe/337622", "212")</f>
      </c>
      <c r="B62" s="4" t="s">
        <f>=HYPERLINK("https://www.leilaoonline.com.br/lote/detalhe/337622", "LOTE COM 2 CALHAS DE COZINHA EM INÓX")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=HYPERLINK("https://www.leilaoonline.com.br/lote/detalhe/337639", "213")</f>
      </c>
      <c r="B63" s="4" t="s">
        <f>=HYPERLINK("https://www.leilaoonline.com.br/lote/detalhe/337639", "MESA")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=HYPERLINK("https://www.leilaoonline.com.br/lote/detalhe/337640", "214")</f>
      </c>
      <c r="B64" s="4" t="s">
        <f>=HYPERLINK("https://www.leilaoonline.com.br/lote/detalhe/337640", "MESA")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=HYPERLINK("https://www.leilaoonline.com.br/lote/detalhe/337641", "215")</f>
      </c>
      <c r="B65" s="4" t="s">
        <f>=HYPERLINK("https://www.leilaoonline.com.br/lote/detalhe/337641", "MESA")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=HYPERLINK("https://www.leilaoonline.com.br/lote/detalhe/337642", "217")</f>
      </c>
      <c r="B66" s="4" t="s">
        <f>=HYPERLINK("https://www.leilaoonline.com.br/lote/detalhe/337642", "MESA")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=HYPERLINK("https://www.leilaoonline.com.br/lote/detalhe/337677", "218")</f>
      </c>
      <c r="B67" s="4" t="s">
        <f>=HYPERLINK("https://www.leilaoonline.com.br/lote/detalhe/337677", "LOTE C/ 5 CADEIRAS DE ESCRITÓRIO")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=HYPERLINK("https://www.leilaoonline.com.br/lote/detalhe/337614", "219")</f>
      </c>
      <c r="B68" s="4" t="s">
        <f>=HYPERLINK("https://www.leilaoonline.com.br/lote/detalhe/337614", "LOTE C/ PIA E VASO SANITÁRIO")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=HYPERLINK("https://www.leilaoonline.com.br/lote/detalhe/337615", "220")</f>
      </c>
      <c r="B69" s="4" t="s">
        <f>=HYPERLINK("https://www.leilaoonline.com.br/lote/detalhe/337615", "PORTA DE VIDRO; MEDIDAS: 3,55M X 2.20M - DESMONTADO")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2.600,00</t>
        </is>
      </c>
      <c r="F69" s="4" t="inlineStr">
        <is>
          <t>1.00</t>
        </is>
      </c>
    </row>
    <row collapsed="false" customFormat="false" customHeight="false" hidden="false" ht="12.1" outlineLevel="0" r="70">
      <c r="A70" s="5" t="s">
        <f>=HYPERLINK("https://www.leilaoonline.com.br/lote/detalhe/337616", "221")</f>
      </c>
      <c r="B70" s="4" t="s">
        <f>=HYPERLINK("https://www.leilaoonline.com.br/lote/detalhe/337616", "PAINEL; MEDIDAS: 2M DE ALTURA X 3.95M DE COMPRIMENTO X 31CM DE PROFUNDIDADE")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1.00</t>
        </is>
      </c>
    </row>
    <row collapsed="false" customFormat="false" customHeight="false" hidden="false" ht="12.1" outlineLevel="0" r="71">
      <c r="A71" s="5" t="s">
        <f>=HYPERLINK("https://www.leilaoonline.com.br/lote/detalhe/337612", "250")</f>
      </c>
      <c r="B71" s="4" t="s">
        <f>=HYPERLINK("https://www.leilaoonline.com.br/lote/detalhe/337612", "JOGO DE RODAS DE FERRO C/ PNEUS E CALOTAS DA ECOSPORT")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1.00</t>
        </is>
      </c>
    </row>
    <row collapsed="false" customFormat="false" customHeight="false" hidden="false" ht="12.1" outlineLevel="0" r="72">
      <c r="A72" s="5" t="s">
        <f>=HYPERLINK("https://www.leilaoonline.com.br/lote/detalhe/337610", "251")</f>
      </c>
      <c r="B72" s="4" t="s">
        <f>=HYPERLINK("https://www.leilaoonline.com.br/lote/detalhe/337610", "JOGO DE RODAS DO CROSSFOX ARO 15")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1.300,00</t>
        </is>
      </c>
      <c r="F72" s="4" t="inlineStr">
        <is>
          <t>1.00</t>
        </is>
      </c>
    </row>
    <row collapsed="false" customFormat="false" customHeight="false" hidden="false" ht="12.1" outlineLevel="0" r="73">
      <c r="A73" s="5" t="s">
        <f>=HYPERLINK("https://www.leilaoonline.com.br/lote/detalhe/337607", "252")</f>
      </c>
      <c r="B73" s="4" t="s">
        <f>=HYPERLINK("https://www.leilaoonline.com.br/lote/detalhe/337607", "JOGO DE 05 RODAS DE FERRO COM PNEUS ARO 13")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1.00</t>
        </is>
      </c>
    </row>
    <row collapsed="false" customFormat="false" customHeight="false" hidden="false" ht="12.1" outlineLevel="0" r="74">
      <c r="A74" s="5" t="s">
        <f>=HYPERLINK("https://www.leilaoonline.com.br/lote/detalhe/337608", "253")</f>
      </c>
      <c r="B74" s="4" t="s">
        <f>=HYPERLINK("https://www.leilaoonline.com.br/lote/detalhe/337608", "JOGO DE RODAS DE FERRO COM ARO 15 MAIS 02 RODAS DE FERRO MEDIDAS DIVERSAS")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1.00</t>
        </is>
      </c>
    </row>
    <row collapsed="false" customFormat="false" customHeight="false" hidden="false" ht="12.1" outlineLevel="0" r="75">
      <c r="A75" s="5" t="s">
        <f>=HYPERLINK("https://www.leilaoonline.com.br/lote/detalhe/337609", "254")</f>
      </c>
      <c r="B75" s="4" t="s">
        <f>=HYPERLINK("https://www.leilaoonline.com.br/lote/detalhe/337609", "JOGO DE RODA C/ PNEUS DE S10; MARCA MONACO; MEDIDAS: 205/70R1594P")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1.00</t>
        </is>
      </c>
    </row>
    <row collapsed="false" customFormat="false" customHeight="false" hidden="false" ht="12.1" outlineLevel="0" r="76">
      <c r="A76" s="5" t="s">
        <f>=HYPERLINK("https://www.leilaoonline.com.br/lote/detalhe/337626", "255")</f>
      </c>
      <c r="B76" s="4" t="s">
        <f>=HYPERLINK("https://www.leilaoonline.com.br/lote/detalhe/337626", "JOGO DE RODAS C/ PNEUS DA SAVEIRO CROSS")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1.00</t>
        </is>
      </c>
    </row>
    <row collapsed="false" customFormat="false" customHeight="false" hidden="false" ht="12.1" outlineLevel="0" r="77">
      <c r="A77" s="5" t="s">
        <f>=HYPERLINK("https://www.leilaoonline.com.br/lote/detalhe/337627", "256")</f>
      </c>
      <c r="B77" s="4" t="s">
        <f>=HYPERLINK("https://www.leilaoonline.com.br/lote/detalhe/337627", "JOGO DE RODAS C/ PNEUS ARO 15 DA CARAVAN")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1.00</t>
        </is>
      </c>
    </row>
    <row collapsed="false" customFormat="false" customHeight="false" hidden="false" ht="12.1" outlineLevel="0" r="78">
      <c r="A78" s="5" t="s">
        <f>=HYPERLINK("https://www.leilaoonline.com.br/lote/detalhe/337613", "260")</f>
      </c>
      <c r="B78" s="4" t="s">
        <f>=HYPERLINK("https://www.leilaoonline.com.br/lote/detalhe/337613", "LOTE C/ BAGAGEIRO PARA ONIX / PRISMA E SUPORTE DE TETO PARA BICICLETA EQMAX")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1.00</t>
        </is>
      </c>
    </row>
    <row collapsed="false" customFormat="false" customHeight="false" hidden="false" ht="12.1" outlineLevel="0" r="79">
      <c r="A79" s="5" t="s">
        <f>=HYPERLINK("https://www.leilaoonline.com.br/lote/detalhe/337619", "261")</f>
      </c>
      <c r="B79" s="4" t="s">
        <f>=HYPERLINK("https://www.leilaoonline.com.br/lote/detalhe/337619", "MOTOR PARCIAL ETIOS - COM NUMERAÇÃO")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1.00</t>
        </is>
      </c>
    </row>
    <row collapsed="false" customFormat="false" customHeight="false" hidden="false" ht="12.1" outlineLevel="0" r="80">
      <c r="A80" s="5" t="s">
        <f>=HYPERLINK("https://www.leilaoonline.com.br/lote/detalhe/337618", "262")</f>
      </c>
      <c r="B80" s="4" t="s">
        <f>=HYPERLINK("https://www.leilaoonline.com.br/lote/detalhe/337618", "LOTE C/ CONVERSOR DE TORQUE DE CÂMBIO AUTOMÁTICO E CAIXA DO CÂMBIO AUTOMÁTICO SEM MIOLO DA FIAT TORO 1.8 FLEX 2020")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1.00</t>
        </is>
      </c>
    </row>
    <row collapsed="false" customFormat="false" customHeight="false" hidden="false" ht="12.1" outlineLevel="0" r="81">
      <c r="A81" s="5" t="s">
        <f>=HYPERLINK("https://www.leilaoonline.com.br/lote/detalhe/337620", "263")</f>
      </c>
      <c r="B81" s="4" t="s">
        <f>=HYPERLINK("https://www.leilaoonline.com.br/lote/detalhe/337620", "BLOCO DE MOTOR DUCATO DIESEL - COM NUMERAÇÃO")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1.00</t>
        </is>
      </c>
    </row>
    <row collapsed="false" customFormat="false" customHeight="false" hidden="false" ht="12.1" outlineLevel="0" r="82">
      <c r="A82" s="5" t="s">
        <f>=HYPERLINK("https://www.leilaoonline.com.br/lote/detalhe/337621", "264")</f>
      </c>
      <c r="B82" s="4" t="s">
        <f>=HYPERLINK("https://www.leilaoonline.com.br/lote/detalhe/337621", "LOTE C/ 5 ENGATES DIVERSOS")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=HYPERLINK("https://www.leilaoonline.com.br/lote/detalhe/337603", "280")</f>
      </c>
      <c r="B83" s="4" t="s">
        <f>=HYPERLINK("https://www.leilaoonline.com.br/lote/detalhe/337603", "veja o vídeo!! COMPRESSOR DE AR STORM 10/100 300 10 PÉS 2HP 100 LITROS 110/220V MONOFÁSICO - FUNCIONANDO")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=HYPERLINK("https://www.leilaoonline.com.br/lote/detalhe/337605", "281")</f>
      </c>
      <c r="B84" s="4" t="s">
        <f>=HYPERLINK("https://www.leilaoonline.com.br/lote/detalhe/337605", "GERADOR")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=HYPERLINK("https://www.leilaoonline.com.br/lote/detalhe/337602", "282")</f>
      </c>
      <c r="B85" s="4" t="s">
        <f>=HYPERLINK("https://www.leilaoonline.com.br/lote/detalhe/337602", "LOTE C/ 01 LAVADORA DE ALTA PRESSÃO E MANGUEIRA")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=HYPERLINK("https://www.leilaoonline.com.br/lote/detalhe/337604", "283")</f>
      </c>
      <c r="B86" s="4" t="s">
        <f>=HYPERLINK("https://www.leilaoonline.com.br/lote/detalhe/337604", "LAVADORA DE ALTA PRESSÃO ELECTROLUX MODELO EWS30")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1.00</t>
        </is>
      </c>
    </row>
    <row collapsed="false" customFormat="false" customHeight="false" hidden="false" ht="12.1" outlineLevel="0" r="87">
      <c r="A87" s="5" t="s">
        <f>=HYPERLINK("https://www.leilaoonline.com.br/lote/detalhe/337606", "284")</f>
      </c>
      <c r="B87" s="4" t="s">
        <f>=HYPERLINK("https://www.leilaoonline.com.br/lote/detalhe/337606", "LOTE COM 2 CILINDROS DE GÁS GNV E OUTROS")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1.00</t>
        </is>
      </c>
    </row>
    <row collapsed="false" customFormat="false" customHeight="false" hidden="false" ht="12.1" outlineLevel="0" r="88">
      <c r="A88" s="5" t="s">
        <f>=HYPERLINK("https://www.leilaoonline.com.br/lote/detalhe/337617", "285")</f>
      </c>
      <c r="B88" s="4" t="s">
        <f>=HYPERLINK("https://www.leilaoonline.com.br/lote/detalhe/337617", "LOTE C/ 13 SACOS DE PROTETORES E ESPAÇADOS DE VERGALHÃO DIVERSOS")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2026-11-04T02:48:49.00Z</dcterms:created>
  <dc:creator>Tellks Tecnologia</dc:creator>
  <cp:revision>0</cp:revision>
</cp:coreProperties>
</file>