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 - ELÍPTICO - ESTAÇÃO DE PESO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=HYPERLINK("https://www.leilaoonline.com.br/lote/detalhe/19358", "1012")</f>
      </c>
      <c r="B11" s="4" t="s">
        <f>=HYPERLINK("https://www.leilaoonline.com.br/lote/detalhe/19358", " BICICLETA ERGOMETRICA JOHNSON C 7000, FCBM, 201343-6")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=HYPERLINK("https://www.leilaoonline.com.br/lote/detalhe/19357", "1013")</f>
      </c>
      <c r="B12" s="4" t="s">
        <f>=HYPERLINK("https://www.leilaoonline.com.br/lote/detalhe/19357", " BICICLETA ERGOMETRICA JOHNSON C 7000, FCBM, 201346-1")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=HYPERLINK("https://www.leilaoonline.com.br/lote/detalhe/19363", "1018")</f>
      </c>
      <c r="B13" s="4" t="s">
        <f>=HYPERLINK("https://www.leilaoonline.com.br/lote/detalhe/19363", " BICICLETA ERGOMETRICA JOHNSON C 7000, FCBM, 201344-4")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=HYPERLINK("https://www.leilaoonline.com.br/lote/detalhe/19351", "1024")</f>
      </c>
      <c r="B14" s="4" t="s">
        <f>=HYPERLINK("https://www.leilaoonline.com.br/lote/detalhe/19351", " BICICLETA ERGOMETRICA SPINNING, FCBM, 198388-1")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=HYPERLINK("https://www.leilaoonline.com.br/lote/detalhe/19408", "1025")</f>
      </c>
      <c r="B15" s="4" t="s">
        <f>=HYPERLINK("https://www.leilaoonline.com.br/lote/detalhe/19408", " BICICLETA ERGOMETRICA JOHNSON C 7000, FCBM 201398-3")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=HYPERLINK("https://www.leilaoonline.com.br/lote/detalhe/19398", "1026")</f>
      </c>
      <c r="B16" s="4" t="s">
        <f>=HYPERLINK("https://www.leilaoonline.com.br/lote/detalhe/19398", " BICICLETA ERGOMETRICA JOHNSON C 7000, FCBM 201393-2")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=HYPERLINK("https://www.leilaoonline.com.br/lote/detalhe/19370", "1028")</f>
      </c>
      <c r="B17" s="4" t="s">
        <f>=HYPERLINK("https://www.leilaoonline.com.br/lote/detalhe/19370",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=HYPERLINK("https://www.leilaoonline.com.br/lote/detalhe/19380", "1029")</f>
      </c>
      <c r="B18" s="4" t="s">
        <f>=HYPERLINK("https://www.leilaoonline.com.br/lote/detalhe/19380", " APARELHO P/ EXERC. ELIPTICO LIFE FITNESS 95 XI, FCBM 201967-1")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1.687,50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=HYPERLINK("https://www.leilaoonline.com.br/lote/detalhe/19426", "1030")</f>
      </c>
      <c r="B19" s="4" t="s">
        <f>=HYPERLINK("https://www.leilaoonline.com.br/lote/detalhe/19426", " ESTEIRA ERGOMETRICA PRECOR, FCBM 177618-5")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1.125,00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=HYPERLINK("https://www.leilaoonline.com.br/lote/detalhe/19396", "1031")</f>
      </c>
      <c r="B20" s="4" t="s">
        <f>=HYPERLINK("https://www.leilaoonline.com.br/lote/detalhe/19396", " ESTEIRA ERGOMÉTRICA LIFE FITNESS, FCBM 231176-3")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=HYPERLINK("https://www.leilaoonline.com.br/lote/detalhe/19424", "1042")</f>
      </c>
      <c r="B21" s="4" t="s">
        <f>=HYPERLINK("https://www.leilaoonline.com.br/lote/detalhe/19424", " ESTEIRA ERGOMETRICA LIFE FITNESS, FCBM 231168-2")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=HYPERLINK("https://www.leilaoonline.com.br/lote/detalhe/19385", "1060")</f>
      </c>
      <c r="B22" s="4" t="s">
        <f>=HYPERLINK("https://www.leilaoonline.com.br/lote/detalhe/19385", " BICICLETA ERGOMÉTRICA LIFE HRJ-9500, FCBM 130738-0")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=HYPERLINK("https://www.leilaoonline.com.br/lote/detalhe/19403", "1061")</f>
      </c>
      <c r="B23" s="4" t="s">
        <f>=HYPERLINK("https://www.leilaoonline.com.br/lote/detalhe/19403", " ESTEIRA ERGOMETRICA LIFE FITNESS 95TI, FCBM 202582-5")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1.203,00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=HYPERLINK("https://www.leilaoonline.com.br/lote/detalhe/19430", "1062")</f>
      </c>
      <c r="B24" s="4" t="s">
        <f>=HYPERLINK("https://www.leilaoonline.com.br/lote/detalhe/19430", " ESTEIRA ERGOMETRICA PRECOR, FCBM 177701-7")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1.125,00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=HYPERLINK("https://www.leilaoonline.com.br/lote/detalhe/19436", "1063")</f>
      </c>
      <c r="B25" s="4" t="s">
        <f>=HYPERLINK("https://www.leilaoonline.com.br/lote/detalhe/19436", " ESTEIRA ERGOMETRICA LIFE FITNESS, FCBM 231169-1")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=HYPERLINK("https://www.leilaoonline.com.br/lote/detalhe/19415", "1064")</f>
      </c>
      <c r="B26" s="4" t="s">
        <f>=HYPERLINK("https://www.leilaoonline.com.br/lote/detalhe/19415", " ESTEIRA ERGOMETRICA LIFE FITNESS, FCBM 231188-7")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2.250,00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=HYPERLINK("https://www.leilaoonline.com.br/lote/detalhe/19662", "1065")</f>
      </c>
      <c r="B27" s="4" t="s">
        <f>=HYPERLINK("https://www.leilaoonline.com.br/lote/detalhe/19662", "ESTEIRA ERGOMETRICA LIFE FITNESS CLST, FCBM 231173-9")</f>
      </c>
      <c r="C27" s="4" t="inlineStr">
        <is>
          <t>Vendido</t>
        </is>
      </c>
      <c r="D27" s="4" t="inlineStr">
        <is>
          <t>49</t>
        </is>
      </c>
      <c r="E27" s="5" t="inlineStr">
        <is>
          <t>2.650,00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=HYPERLINK("https://www.leilaoonline.com.br/lote/detalhe/19422", "1068")</f>
      </c>
      <c r="B28" s="4" t="s">
        <f>=HYPERLINK("https://www.leilaoonline.com.br/lote/detalhe/19422", " ESTEIRA ERGOMETRICA LIFE FITNESS, FCBM 231186-9")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=HYPERLINK("https://www.leilaoonline.com.br/lote/detalhe/19439", "1070")</f>
      </c>
      <c r="B29" s="4" t="s">
        <f>=HYPERLINK("https://www.leilaoonline.com.br/lote/detalhe/19439", " ESTEIRA ERGOMETRICA LIFE FITNESS, FCBM 231172-1")</f>
      </c>
      <c r="C29" s="4" t="inlineStr">
        <is>
          <t>Vendido</t>
        </is>
      </c>
      <c r="D29" s="4" t="inlineStr">
        <is>
          <t>43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=HYPERLINK("https://www.leilaoonline.com.br/lote/detalhe/19405", "1077")</f>
      </c>
      <c r="B30" s="4" t="s">
        <f>=HYPERLINK("https://www.leilaoonline.com.br/lote/detalhe/19405", " BICICLETA ERGOMETRICA JOHNSON C 7000, FCBM 201395-9")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=HYPERLINK("https://www.leilaoonline.com.br/lote/detalhe/19394", "1078")</f>
      </c>
      <c r="B31" s="4" t="s">
        <f>=HYPERLINK("https://www.leilaoonline.com.br/lote/detalhe/19394", " BICICLETA ERGOMÉTRICA LIFE HRJ-9500, FCBM 130739-8")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=HYPERLINK("https://www.leilaoonline.com.br/lote/detalhe/19368", "1081")</f>
      </c>
      <c r="B32" s="4" t="s">
        <f>=HYPERLINK("https://www.leilaoonline.com.br/lote/detalhe/19368", " BICICLETA ERGOMETRICA SPINNING, FCBM, 192950-0")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=HYPERLINK("https://www.leilaoonline.com.br/lote/detalhe/19364", "1152")</f>
      </c>
      <c r="B33" s="4" t="s">
        <f>=HYPERLINK("https://www.leilaoonline.com.br/lote/detalhe/19364", " BICICLETA ERGOMETRICA SPINNING, FCBM, 192943-7")</f>
      </c>
      <c r="C33" s="4" t="inlineStr">
        <is>
          <t>Vendido</t>
        </is>
      </c>
      <c r="D33" s="4" t="inlineStr">
        <is>
          <t>9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=HYPERLINK("https://www.leilaoonline.com.br/lote/detalhe/19406", "1153")</f>
      </c>
      <c r="B34" s="4" t="s">
        <f>=HYPERLINK("https://www.leilaoonline.com.br/lote/detalhe/19406", " BICICLETA ERGOMETRICA JOHNSON C 7000, FCBM 201394-1")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=HYPERLINK("https://www.leilaoonline.com.br/lote/detalhe/19383", "6006")</f>
      </c>
      <c r="B35" s="4" t="s">
        <f>=HYPERLINK("https://www.leilaoonline.com.br/lote/detalhe/19383", " APARELHO P/ EXERC. ELIPTICO LIFE FITNESS 95 XI, FCBM 201956-9")</f>
      </c>
      <c r="C35" s="4" t="inlineStr">
        <is>
          <t>Vendido</t>
        </is>
      </c>
      <c r="D35" s="4" t="inlineStr">
        <is>
          <t>32</t>
        </is>
      </c>
      <c r="E35" s="5" t="inlineStr">
        <is>
          <t>1.700,00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=HYPERLINK("https://www.leilaoonline.com.br/lote/detalhe/19387", "6007")</f>
      </c>
      <c r="B36" s="4" t="s">
        <f>=HYPERLINK("https://www.leilaoonline.com.br/lote/detalhe/19387", " APARELHO P/ EXERC. REMADA LIFE FITNESS, FCBM 201957-4")</f>
      </c>
      <c r="C36" s="4" t="inlineStr">
        <is>
          <t>Vendido</t>
        </is>
      </c>
      <c r="D36" s="4" t="inlineStr">
        <is>
          <t>38</t>
        </is>
      </c>
      <c r="E36" s="5" t="inlineStr">
        <is>
          <t>2.175,00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=HYPERLINK("https://www.leilaoonline.com.br/lote/detalhe/19384", "6008")</f>
      </c>
      <c r="B37" s="4" t="s">
        <f>=HYPERLINK("https://www.leilaoonline.com.br/lote/detalhe/19384", " APARELHO P/ EXERC. REMADA SENT RIGUETTO LIFE FITNESS, FCBM 191853-0")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=HYPERLINK("https://www.leilaoonline.com.br/lote/detalhe/19409", "6009")</f>
      </c>
      <c r="B38" s="4" t="s">
        <f>=HYPERLINK("https://www.leilaoonline.com.br/lote/detalhe/19409", " ESTEIRA ERGOMETRICA LIFE FITNESS 95TI, FCBM 202583-3")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=HYPERLINK("https://www.leilaoonline.com.br/lote/detalhe/19386", "6010")</f>
      </c>
      <c r="B39" s="4" t="s">
        <f>=HYPERLINK("https://www.leilaoonline.com.br/lote/detalhe/19386", " APARELHO P/ EXERC. ELEV.-INVER HAMMER STRENGTH, FCBM 178978-3")</f>
      </c>
      <c r="C39" s="4" t="inlineStr">
        <is>
          <t>Vendido</t>
        </is>
      </c>
      <c r="D39" s="4" t="inlineStr">
        <is>
          <t>11</t>
        </is>
      </c>
      <c r="E39" s="5" t="inlineStr">
        <is>
          <t>975,00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=HYPERLINK("https://www.leilaoonline.com.br/lote/detalhe/19440", "6098")</f>
      </c>
      <c r="B40" s="4" t="s">
        <f>=HYPERLINK("https://www.leilaoonline.com.br/lote/detalhe/19440", " APARELHO P/ EXERC. ELEV-INVER HAMMER STRENGTH, FCBM 199073-0")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=HYPERLINK("https://www.leilaoonline.com.br/lote/detalhe/19391", "6100")</f>
      </c>
      <c r="B41" s="4" t="s">
        <f>=HYPERLINK("https://www.leilaoonline.com.br/lote/detalhe/19391", " 2 ESTAÇÃO DE CABOS P/ EXERC. ARTICULADO, FCBM 203260-1/203261-9")</f>
      </c>
      <c r="C41" s="4" t="inlineStr">
        <is>
          <t>Vendido</t>
        </is>
      </c>
      <c r="D41" s="4" t="inlineStr">
        <is>
          <t>86</t>
        </is>
      </c>
      <c r="E41" s="5" t="inlineStr">
        <is>
          <t>4.800,00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=HYPERLINK("https://www.leilaoonline.com.br/lote/detalhe/19382", "6101")</f>
      </c>
      <c r="B42" s="4" t="s">
        <f>=HYPERLINK("https://www.leilaoonline.com.br/lote/detalhe/19382", " APARELHO P/ EXERC. ELEV-INVER HAMMER STRENGTH, FCBM 199097-7")</f>
      </c>
      <c r="C42" s="4" t="inlineStr">
        <is>
          <t>Vendido</t>
        </is>
      </c>
      <c r="D42" s="4" t="inlineStr">
        <is>
          <t>6</t>
        </is>
      </c>
      <c r="E42" s="5" t="inlineStr">
        <is>
          <t>975,00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=HYPERLINK("https://www.leilaoonline.com.br/lote/detalhe/19389", "6102")</f>
      </c>
      <c r="B43" s="4" t="s">
        <f>=HYPERLINK("https://www.leilaoonline.com.br/lote/detalhe/19389", " APARELHO P/ EXERC.  EXERC. ELEV-INVER  HAMMER STRENGTH, FCBM 178958-9")</f>
      </c>
      <c r="C43" s="4" t="inlineStr">
        <is>
          <t>Vendido</t>
        </is>
      </c>
      <c r="D43" s="4" t="inlineStr">
        <is>
          <t>4</t>
        </is>
      </c>
      <c r="E43" s="5" t="inlineStr">
        <is>
          <t>975,00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=HYPERLINK("https://www.leilaoonline.com.br/lote/detalhe/19393", "6103")</f>
      </c>
      <c r="B44" s="4" t="s">
        <f>=HYPERLINK("https://www.leilaoonline.com.br/lote/detalhe/19393", " APARELHO P/EXERC. ELEV-INVER HAMMER STRENGTH, FCBM 178957-1")</f>
      </c>
      <c r="C44" s="4" t="inlineStr">
        <is>
          <t>Vendido</t>
        </is>
      </c>
      <c r="D44" s="4" t="inlineStr">
        <is>
          <t>8</t>
        </is>
      </c>
      <c r="E44" s="5" t="inlineStr">
        <is>
          <t>975,00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=HYPERLINK("https://www.leilaoonline.com.br/lote/detalhe/19392", "6104")</f>
      </c>
      <c r="B45" s="4" t="s">
        <f>=HYPERLINK("https://www.leilaoonline.com.br/lote/detalhe/19392", " 1 APARELHO P/ EXERC. ROTATÓRIOS HAMMER STRENGTH, FCBM 178956-2")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1.125,00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=HYPERLINK("https://www.leilaoonline.com.br/lote/detalhe/19395", "6105")</f>
      </c>
      <c r="B46" s="4" t="s">
        <f>=HYPERLINK("https://www.leilaoonline.com.br/lote/detalhe/19395", " APARELHO LEG PRESS FIXO RIGHETTO, FCBM 277595-6")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=HYPERLINK("https://www.leilaoonline.com.br/lote/detalhe/19362", "6106")</f>
      </c>
      <c r="B47" s="4" t="s">
        <f>=HYPERLINK("https://www.leilaoonline.com.br/lote/detalhe/19362", " SERRA CIRCULAR INVICTA MOD RE13, FCBM, 211923-4")</f>
      </c>
      <c r="C47" s="4" t="inlineStr">
        <is>
          <t>Vendido</t>
        </is>
      </c>
      <c r="D47" s="4" t="inlineStr">
        <is>
          <t>35</t>
        </is>
      </c>
      <c r="E47" s="5" t="inlineStr">
        <is>
          <t>3.700,00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=HYPERLINK("https://www.leilaoonline.com.br/lote/detalhe/19413", "6107")</f>
      </c>
      <c r="B48" s="4" t="s">
        <f>=HYPERLINK("https://www.leilaoonline.com.br/lote/detalhe/19413", " ESTEIRA ERGOMETRICA LIFE FITNESS 95TI, FCBM 202591-4")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=HYPERLINK("https://www.leilaoonline.com.br/lote/detalhe/19379", "6108")</f>
      </c>
      <c r="B49" s="4" t="s">
        <f>=HYPERLINK("https://www.leilaoonline.com.br/lote/detalhe/19379", " APARELHO P/ EXERC. REMADA LIFE FITNESS, FCBM 201993-1")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=HYPERLINK("https://www.leilaoonline.com.br/lote/detalhe/19420", "8004")</f>
      </c>
      <c r="B50" s="4" t="s">
        <f>=HYPERLINK("https://www.leilaoonline.com.br/lote/detalhe/19420", " ESTEIRA ERGOMETRICA LIFE FITNESS, FCBM 231177-1")</f>
      </c>
      <c r="C50" s="4" t="inlineStr">
        <is>
          <t>Vendido</t>
        </is>
      </c>
      <c r="D50" s="4" t="inlineStr">
        <is>
          <t>33</t>
        </is>
      </c>
      <c r="E50" s="5" t="inlineStr">
        <is>
          <t>2.150,00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=HYPERLINK("https://www.leilaoonline.com.br/lote/detalhe/19419", "8007")</f>
      </c>
      <c r="B51" s="4" t="s">
        <f>=HYPERLINK("https://www.leilaoonline.com.br/lote/detalhe/19419", " ESTEIRA ERGOMETRICA LIFE FITNESS, FCBM 231178-0")</f>
      </c>
      <c r="C51" s="4" t="inlineStr">
        <is>
          <t>Vendido</t>
        </is>
      </c>
      <c r="D51" s="4" t="inlineStr">
        <is>
          <t>33</t>
        </is>
      </c>
      <c r="E51" s="5" t="inlineStr">
        <is>
          <t>2.150,00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=HYPERLINK("https://www.leilaoonline.com.br/lote/detalhe/19443", "8067")</f>
      </c>
      <c r="B52" s="4" t="s">
        <f>=HYPERLINK("https://www.leilaoonline.com.br/lote/detalhe/19443", " ESTEIRA ERGOMETRICA PRECOR, FCBM 177617-7")</f>
      </c>
      <c r="C52" s="4" t="inlineStr">
        <is>
          <t>Vendido</t>
        </is>
      </c>
      <c r="D52" s="4" t="inlineStr">
        <is>
          <t>17</t>
        </is>
      </c>
      <c r="E52" s="5" t="inlineStr">
        <is>
          <t>1.125,00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=HYPERLINK("https://www.leilaoonline.com.br/lote/detalhe/19417", "8068")</f>
      </c>
      <c r="B53" s="4" t="s">
        <f>=HYPERLINK("https://www.leilaoonline.com.br/lote/detalhe/19417", " ESTEIRA ERGOMETRICA LIFE FITNESS, FCBM 231170-4")</f>
      </c>
      <c r="C53" s="4" t="inlineStr">
        <is>
          <t>Vendido</t>
        </is>
      </c>
      <c r="D53" s="4" t="inlineStr">
        <is>
          <t>39</t>
        </is>
      </c>
      <c r="E53" s="5" t="inlineStr">
        <is>
          <t>2.450,00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=HYPERLINK("https://www.leilaoonline.com.br/lote/detalhe/19437", "8069")</f>
      </c>
      <c r="B54" s="4" t="s">
        <f>=HYPERLINK("https://www.leilaoonline.com.br/lote/detalhe/19437", " ESTEIRA ERGOMETRICA PRECOR, FCBM 177621-5")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1.125,00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=HYPERLINK("https://www.leilaoonline.com.br/lote/detalhe/19438", "8070")</f>
      </c>
      <c r="B55" s="4" t="s">
        <f>=HYPERLINK("https://www.leilaoonline.com.br/lote/detalhe/19438", " ESTEIRA ERGOMETRICA LIFE FITNESS, FCBM 231179-8")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=HYPERLINK("https://www.leilaoonline.com.br/lote/detalhe/19429", "8071")</f>
      </c>
      <c r="B56" s="4" t="s">
        <f>=HYPERLINK("https://www.leilaoonline.com.br/lote/detalhe/19429", " ESTEIRA ERGOMETRICA LIFE FITNESS, FCBM 231182-8")</f>
      </c>
      <c r="C56" s="4" t="inlineStr">
        <is>
          <t>Vendido</t>
        </is>
      </c>
      <c r="D56" s="4" t="inlineStr">
        <is>
          <t>31</t>
        </is>
      </c>
      <c r="E56" s="5" t="inlineStr">
        <is>
          <t>2.050,00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=HYPERLINK("https://www.leilaoonline.com.br/lote/detalhe/19431", "8072")</f>
      </c>
      <c r="B57" s="4" t="s">
        <f>=HYPERLINK("https://www.leilaoonline.com.br/lote/detalhe/19431", " ESTEIRA ERGOMETRICA LIFE FITNESS, FCBM 231175-5")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=HYPERLINK("https://www.leilaoonline.com.br/lote/detalhe/19434", "8138")</f>
      </c>
      <c r="B58" s="4" t="s">
        <f>=HYPERLINK("https://www.leilaoonline.com.br/lote/detalhe/19434", " ESTEIRA ERGOMETRICA LIFE FITNESS, FCBM 231183-6")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=HYPERLINK("https://www.leilaoonline.com.br/lote/detalhe/19423", "8139")</f>
      </c>
      <c r="B59" s="4" t="s">
        <f>=HYPERLINK("https://www.leilaoonline.com.br/lote/detalhe/19423", " ESTEIRA ERGOMETRICA LIFE FITNESS, FCBM 231181-0")</f>
      </c>
      <c r="C59" s="4" t="inlineStr">
        <is>
          <t>Vendido</t>
        </is>
      </c>
      <c r="D59" s="4" t="inlineStr">
        <is>
          <t>36</t>
        </is>
      </c>
      <c r="E59" s="5" t="inlineStr">
        <is>
          <t>2.300,00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=HYPERLINK("https://www.leilaoonline.com.br/lote/detalhe/19425", "8140")</f>
      </c>
      <c r="B60" s="4" t="s">
        <f>=HYPERLINK("https://www.leilaoonline.com.br/lote/detalhe/19425", " ESTEIRA ERGOMETRICA PRECOR, FCBM 177700-9")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=HYPERLINK("https://www.leilaoonline.com.br/lote/detalhe/19414", "8141")</f>
      </c>
      <c r="B61" s="4" t="s">
        <f>=HYPERLINK("https://www.leilaoonline.com.br/lote/detalhe/19414", " ESTEIRA ERGOMETRICA LIFE FITNESS 95TI, FCBM 202588-4")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=HYPERLINK("https://www.leilaoonline.com.br/lote/detalhe/19427", "8142")</f>
      </c>
      <c r="B62" s="4" t="s">
        <f>=HYPERLINK("https://www.leilaoonline.com.br/lote/detalhe/19427", " ESTEIRA ERGOMETRICA LIFE FITNESS, FCBM 231174-7")</f>
      </c>
      <c r="C62" s="4" t="inlineStr">
        <is>
          <t>Vendido</t>
        </is>
      </c>
      <c r="D62" s="4" t="inlineStr">
        <is>
          <t>41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=HYPERLINK("https://www.leilaoonline.com.br/lote/detalhe/19428", "8143")</f>
      </c>
      <c r="B63" s="4" t="s">
        <f>=HYPERLINK("https://www.leilaoonline.com.br/lote/detalhe/19428", " ESTEIRA ERGOMETRICA PRECOR, FCBM 177702-5")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=HYPERLINK("https://www.leilaoonline.com.br/lote/detalhe/19441", "8144")</f>
      </c>
      <c r="B64" s="4" t="s">
        <f>=HYPERLINK("https://www.leilaoonline.com.br/lote/detalhe/19441", " ESTEIRA ERGOMETRICA PRECOR, FCBM 177620-7")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=HYPERLINK("https://www.leilaoonline.com.br/lote/detalhe/19432", "8145")</f>
      </c>
      <c r="B65" s="4" t="s">
        <f>=HYPERLINK("https://www.leilaoonline.com.br/lote/detalhe/19432", " ESTEIRA ERGOMETRICA LIFE FITNESS, FCBM 231171-2")</f>
      </c>
      <c r="C65" s="4" t="inlineStr">
        <is>
          <t>Vendido</t>
        </is>
      </c>
      <c r="D65" s="4" t="inlineStr">
        <is>
          <t>36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=HYPERLINK("https://www.leilaoonline.com.br/lote/detalhe/19435", "8155")</f>
      </c>
      <c r="B66" s="4" t="s">
        <f>=HYPERLINK("https://www.leilaoonline.com.br/lote/detalhe/19435", " ESTEIRA ERGOMETRICA LIFE FITNESS, FCBM 231185-2")</f>
      </c>
      <c r="C66" s="4" t="inlineStr">
        <is>
          <t>Vendido</t>
        </is>
      </c>
      <c r="D66" s="4" t="inlineStr">
        <is>
          <t>36</t>
        </is>
      </c>
      <c r="E66" s="5" t="inlineStr">
        <is>
          <t>2.300,00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=HYPERLINK("https://www.leilaoonline.com.br/lote/detalhe/19433", "8188")</f>
      </c>
      <c r="B67" s="4" t="s">
        <f>=HYPERLINK("https://www.leilaoonline.com.br/lote/detalhe/19433", " ESTEIRA ERGOMETRICA PRECOR, FCBM 177622-3")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1.125,00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=HYPERLINK("https://www.leilaoonline.com.br/lote/detalhe/19366", "9052")</f>
      </c>
      <c r="B68" s="4" t="s">
        <f>=HYPERLINK("https://www.leilaoonline.com.br/lote/detalhe/19366", " BICICLETA ERGOMETRICA JOHNSON C 7000, FCBM, 201347-9")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=HYPERLINK("https://www.leilaoonline.com.br/lote/detalhe/19367", "9053")</f>
      </c>
      <c r="B69" s="4" t="s">
        <f>=HYPERLINK("https://www.leilaoonline.com.br/lote/detalhe/19367", " BICICLETA ERGOMETRICA JOHNSON C 7000, FCBM, 201348-7")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=HYPERLINK("https://www.leilaoonline.com.br/lote/detalhe/19369", "9054")</f>
      </c>
      <c r="B70" s="4" t="s">
        <f>=HYPERLINK("https://www.leilaoonline.com.br/lote/detalhe/19369", " BICICLETA ERGOMETRICA JOHNSON C 7000, FCBM, 201345-2")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=HYPERLINK("https://www.leilaoonline.com.br/lote/detalhe/19359", "9055")</f>
      </c>
      <c r="B71" s="4" t="s">
        <f>=HYPERLINK("https://www.leilaoonline.com.br/lote/detalhe/19359", " BICICLETA ERGOMETRICA SPINNING, FCBM, 198385-7")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=HYPERLINK("https://www.leilaoonline.com.br/lote/detalhe/19352", "9056")</f>
      </c>
      <c r="B72" s="4" t="s">
        <f>=HYPERLINK("https://www.leilaoonline.com.br/lote/detalhe/19352", " BICICLETA ERGOMETRICA SPINNING, FCBM, 192942-9")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=HYPERLINK("https://www.leilaoonline.com.br/lote/detalhe/19378", "9057")</f>
      </c>
      <c r="B73" s="4" t="s">
        <f>=HYPERLINK("https://www.leilaoonline.com.br/lote/detalhe/19378", " BICICLETA ERGOMETRICA SPINNING, FCBM, 198384-9")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=HYPERLINK("https://www.leilaoonline.com.br/lote/detalhe/19365", "9058")</f>
      </c>
      <c r="B74" s="4" t="s">
        <f>=HYPERLINK("https://www.leilaoonline.com.br/lote/detalhe/19365", " BICICLETA ERGOMETRICA SPINNING, FCBM, 193203-9")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=HYPERLINK("https://www.leilaoonline.com.br/lote/detalhe/19421", "9059")</f>
      </c>
      <c r="B75" s="4" t="s">
        <f>=HYPERLINK("https://www.leilaoonline.com.br/lote/detalhe/19421", " ESTEIRA ERGOMETRICA LIFE FITNESS, FCBM 231184-4")</f>
      </c>
      <c r="C75" s="4" t="inlineStr">
        <is>
          <t>Vendido</t>
        </is>
      </c>
      <c r="D75" s="4" t="inlineStr">
        <is>
          <t>29</t>
        </is>
      </c>
      <c r="E75" s="5" t="inlineStr">
        <is>
          <t>1.950,00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=HYPERLINK("https://www.leilaoonline.com.br/lote/detalhe/19416", "9060")</f>
      </c>
      <c r="B76" s="4" t="s">
        <f>=HYPERLINK("https://www.leilaoonline.com.br/lote/detalhe/19416", " ESTEIRA ERGOMETRICA LIFE FITNESS, FCBM 231186-1")</f>
      </c>
      <c r="C76" s="4" t="inlineStr">
        <is>
          <t>Vendido</t>
        </is>
      </c>
      <c r="D76" s="4" t="inlineStr">
        <is>
          <t>40</t>
        </is>
      </c>
      <c r="E76" s="5" t="inlineStr">
        <is>
          <t>2.450,00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=HYPERLINK("https://www.leilaoonline.com.br/lote/detalhe/19418", "9061")</f>
      </c>
      <c r="B77" s="4" t="s">
        <f>=HYPERLINK("https://www.leilaoonline.com.br/lote/detalhe/19418", " ESTEIRA ERGOMETRICA PRECOR, FCBM 176100-5")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1.125,00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=HYPERLINK("https://www.leilaoonline.com.br/lote/detalhe/19442", "9062")</f>
      </c>
      <c r="B78" s="4" t="s">
        <f>=HYPERLINK("https://www.leilaoonline.com.br/lote/detalhe/19442", " ESTEIRA ERGOMETRICA LIFE FITNESS, FCBM 231180-1")</f>
      </c>
      <c r="C78" s="4" t="inlineStr">
        <is>
          <t>Vendido</t>
        </is>
      </c>
      <c r="D78" s="4" t="inlineStr">
        <is>
          <t>37</t>
        </is>
      </c>
      <c r="E78" s="5" t="inlineStr">
        <is>
          <t>2.350,00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=HYPERLINK("https://www.leilaoonline.com.br/lote/detalhe/19390", "9063")</f>
      </c>
      <c r="B79" s="4" t="s">
        <f>=HYPERLINK("https://www.leilaoonline.com.br/lote/detalhe/19390", " BICICLETA ERGOMÉTRICA LIFE HRJ-9500, FCBM 130734-7")</f>
      </c>
      <c r="C79" s="4" t="inlineStr">
        <is>
          <t>Vendido</t>
        </is>
      </c>
      <c r="D79" s="4" t="inlineStr">
        <is>
          <t>3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=HYPERLINK("https://www.leilaoonline.com.br/lote/detalhe/19402", "9064")</f>
      </c>
      <c r="B80" s="4" t="s">
        <f>=HYPERLINK("https://www.leilaoonline.com.br/lote/detalhe/19402", " BICICLETA ERGOMETRICA JOHNSON C 7000, FCBM 201396-7")</f>
      </c>
      <c r="C80" s="4" t="inlineStr">
        <is>
          <t>Vendido</t>
        </is>
      </c>
      <c r="D80" s="4" t="inlineStr">
        <is>
          <t>7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=HYPERLINK("https://www.leilaoonline.com.br/lote/detalhe/19372", "11584")</f>
      </c>
      <c r="B81" s="4" t="s">
        <f>=HYPERLINK("https://www.leilaoonline.com.br/lote/detalhe/19372", " BICICLETA ERGOMETRICA SPINNING, FCBM, 192945-3")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=HYPERLINK("https://www.leilaoonline.com.br/lote/detalhe/19376", "11585")</f>
      </c>
      <c r="B82" s="4" t="s">
        <f>=HYPERLINK("https://www.leilaoonline.com.br/lote/detalhe/19376", " BICICLETA ERGOMETRICA SPINNING, FCBM, 193204-7")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=HYPERLINK("https://www.leilaoonline.com.br/lote/detalhe/19371", "11586")</f>
      </c>
      <c r="B83" s="4" t="s">
        <f>=HYPERLINK("https://www.leilaoonline.com.br/lote/detalhe/19371", " BICICLETA ERGOMETRICA SPINNING, FCBM, 193197-1")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=HYPERLINK("https://www.leilaoonline.com.br/lote/detalhe/19407", "11587")</f>
      </c>
      <c r="B84" s="4" t="s">
        <f>=HYPERLINK("https://www.leilaoonline.com.br/lote/detalhe/19407", " ESTEIRA ERGOMETRICA LIFE FITNESS 95TI, FCBM 202580-9")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=HYPERLINK("https://www.leilaoonline.com.br/lote/detalhe/19401", "11589")</f>
      </c>
      <c r="B85" s="4" t="s">
        <f>=HYPERLINK("https://www.leilaoonline.com.br/lote/detalhe/19401", " ESTEIRA ERGOMETRICA LIFE FITNESS 95TI, FCBM 202581-7")</f>
      </c>
      <c r="C85" s="4" t="inlineStr">
        <is>
          <t>Não vendido</t>
        </is>
      </c>
      <c r="D85" s="4" t="inlineStr">
        <is>
          <t>20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=HYPERLINK("https://www.leilaoonline.com.br/lote/detalhe/19400", "11590")</f>
      </c>
      <c r="B86" s="4" t="s">
        <f>=HYPERLINK("https://www.leilaoonline.com.br/lote/detalhe/19400", " ESTEIRA ERGOMETRICA LIFE FITNESS 95TI, FCBM 202584-1")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=HYPERLINK("https://www.leilaoonline.com.br/lote/detalhe/19410", "11591")</f>
      </c>
      <c r="B87" s="4" t="s">
        <f>=HYPERLINK("https://www.leilaoonline.com.br/lote/detalhe/19410", " ESTEIRA ERGOMETRICA LIFE FITNESS 95TI, FCBM 202585-0")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=HYPERLINK("https://www.leilaoonline.com.br/lote/detalhe/19377", "11592")</f>
      </c>
      <c r="B88" s="4" t="s">
        <f>=HYPERLINK("https://www.leilaoonline.com.br/lote/detalhe/19377", " BICICLETA ERGOMETRICA SPINNING, FCBM, 192941-1")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=HYPERLINK("https://www.leilaoonline.com.br/lote/detalhe/19375", "11593")</f>
      </c>
      <c r="B89" s="4" t="s">
        <f>=HYPERLINK("https://www.leilaoonline.com.br/lote/detalhe/19375", " BICICLETA ERGOMETRICA SPINNING, FCBM, 193198-9")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=HYPERLINK("https://www.leilaoonline.com.br/lote/detalhe/19397", "11594")</f>
      </c>
      <c r="B90" s="4" t="s">
        <f>=HYPERLINK("https://www.leilaoonline.com.br/lote/detalhe/19397", " BICICLETA ERGOMETRICA SPINNING, FCBM 193201-2")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=HYPERLINK("https://www.leilaoonline.com.br/lote/detalhe/19388", "11595")</f>
      </c>
      <c r="B91" s="4" t="s">
        <f>=HYPERLINK("https://www.leilaoonline.com.br/lote/detalhe/19388", " APARELHO P/ EXERC. ELIPTICO LIFE FITNESS 95 XI, FCBM 201966-3")</f>
      </c>
      <c r="C91" s="4" t="inlineStr">
        <is>
          <t>Vendido</t>
        </is>
      </c>
      <c r="D91" s="4" t="inlineStr">
        <is>
          <t>25</t>
        </is>
      </c>
      <c r="E91" s="5" t="inlineStr">
        <is>
          <t>1.690,00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=HYPERLINK("https://www.leilaoonline.com.br/lote/detalhe/19381", "11596")</f>
      </c>
      <c r="B92" s="4" t="s">
        <f>=HYPERLINK("https://www.leilaoonline.com.br/lote/detalhe/19381", " APARELHO P/ EXERC. ELIPTICO LIFE FITNESS 95 XI, FCBM 201965-5")</f>
      </c>
      <c r="C92" s="4" t="inlineStr">
        <is>
          <t>Vendido</t>
        </is>
      </c>
      <c r="D92" s="4" t="inlineStr">
        <is>
          <t>19</t>
        </is>
      </c>
      <c r="E92" s="5" t="inlineStr">
        <is>
          <t>1.700,00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=HYPERLINK("https://www.leilaoonline.com.br/lote/detalhe/19374", "11597")</f>
      </c>
      <c r="B93" s="4" t="s">
        <f>=HYPERLINK("https://www.leilaoonline.com.br/lote/detalhe/19374", " BICICLETA ERGOMETRICA SPINNING, FCBM, 193199-7")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=HYPERLINK("https://www.leilaoonline.com.br/lote/detalhe/19399", "11598")</f>
      </c>
      <c r="B94" s="4" t="s">
        <f>=HYPERLINK("https://www.leilaoonline.com.br/lote/detalhe/19399", " BICICLETA ERGOMETRICA SPINNING, FCBM 198386-5")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=HYPERLINK("https://www.leilaoonline.com.br/lote/detalhe/19373", "11599")</f>
      </c>
      <c r="B95" s="4" t="s">
        <f>=HYPERLINK("https://www.leilaoonline.com.br/lote/detalhe/19373", " BICICLETA ERGOMETRICA SPINNING, FCBM, 198389-0")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=HYPERLINK("https://www.leilaoonline.com.br/lote/detalhe/19353", "11600")</f>
      </c>
      <c r="B96" s="4" t="s">
        <f>=HYPERLINK("https://www.leilaoonline.com.br/lote/detalhe/19353", " BICICLETA ERGOMETRICA SPINNING, FCBM, 192939-9")</f>
      </c>
      <c r="C96" s="4" t="inlineStr">
        <is>
          <t>Vendido</t>
        </is>
      </c>
      <c r="D96" s="4" t="inlineStr">
        <is>
          <t>4</t>
        </is>
      </c>
      <c r="E96" s="5" t="inlineStr">
        <is>
          <t>470,00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=HYPERLINK("https://www.leilaoonline.com.br/lote/detalhe/19350", "12016")</f>
      </c>
      <c r="B97" s="4" t="s">
        <f>=HYPERLINK("https://www.leilaoonline.com.br/lote/detalhe/19350", " BICICLETA ERGOMETRICA SPINNING, FCBM, 192931-3")</f>
      </c>
      <c r="C97" s="4" t="inlineStr">
        <is>
          <t>Vendido</t>
        </is>
      </c>
      <c r="D97" s="4" t="inlineStr">
        <is>
          <t>5</t>
        </is>
      </c>
      <c r="E97" s="5" t="inlineStr">
        <is>
          <t>470,00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=HYPERLINK("https://www.leilaoonline.com.br/lote/detalhe/19355", "12017")</f>
      </c>
      <c r="B98" s="4" t="s">
        <f>=HYPERLINK("https://www.leilaoonline.com.br/lote/detalhe/19355", " BICICLETA ERGOMETRICA SPINNING, FCBM, 198387-3")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=HYPERLINK("https://www.leilaoonline.com.br/lote/detalhe/19404", "12018")</f>
      </c>
      <c r="B99" s="4" t="s">
        <f>=HYPERLINK("https://www.leilaoonline.com.br/lote/detalhe/19404", " BICICLETA ERGOMETRICA JOHNSON C 7000, FCBM 201397-5")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=HYPERLINK("https://www.leilaoonline.com.br/lote/detalhe/19347", "12019")</f>
      </c>
      <c r="B100" s="4" t="s">
        <f>=HYPERLINK("https://www.leilaoonline.com.br/lote/detalhe/19347", " BICICLETA ERGOMETRICA SPINNING, FCBM 193196-2")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=HYPERLINK("https://www.leilaoonline.com.br/lote/detalhe/19349", "12020")</f>
      </c>
      <c r="B101" s="4" t="s">
        <f>=HYPERLINK("https://www.leilaoonline.com.br/lote/detalhe/19349", " BICICLETA ERGOMETRICA SPINNING, FCBM, 193205-5")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=HYPERLINK("https://www.leilaoonline.com.br/lote/detalhe/19348", "12021")</f>
      </c>
      <c r="B102" s="4" t="s">
        <f>=HYPERLINK("https://www.leilaoonline.com.br/lote/detalhe/19348", " BICICLETA ERGOMETRICA SPINNING, FCBM, 193200-4")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=HYPERLINK("https://www.leilaoonline.com.br/lote/detalhe/19356", "12022")</f>
      </c>
      <c r="B103" s="4" t="s">
        <f>=HYPERLINK("https://www.leilaoonline.com.br/lote/detalhe/19356", " BICICLETA ERGOMETRICA SPINNING, FCBM, 193202-1")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=HYPERLINK("https://www.leilaoonline.com.br/lote/detalhe/19411", "12023")</f>
      </c>
      <c r="B104" s="4" t="s">
        <f>=HYPERLINK("https://www.leilaoonline.com.br/lote/detalhe/19411", " ESTEIRA ERGOMETRICA LIFE FITNESS 95TI, FCBM 202586-8")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=HYPERLINK("https://www.leilaoonline.com.br/lote/detalhe/19412", "12024")</f>
      </c>
      <c r="B105" s="4" t="s">
        <f>=HYPERLINK("https://www.leilaoonline.com.br/lote/detalhe/19412", " ESTEIRA ERGOMETRICA LIFE FITNESS 95TI, FCBM 202587-6")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=HYPERLINK("https://www.leilaoonline.com.br/lote/detalhe/19360", "12025")</f>
      </c>
      <c r="B106" s="4" t="s">
        <f>=HYPERLINK("https://www.leilaoonline.com.br/lote/detalhe/19360", " BICICLETA ERGOMETRICA SPINNING, FCBM, 193206-3")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=HYPERLINK("https://www.leilaoonline.com.br/lote/detalhe/19361", "12026")</f>
      </c>
      <c r="B107" s="4" t="s">
        <f>=HYPERLINK("https://www.leilaoonline.com.br/lote/detalhe/19361", " BICICLETA ERGOMETRICA SPINNING, FCBM 192940-2")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=HYPERLINK("https://www.leilaoonline.com.br/lote/detalhe/19354", "12027")</f>
      </c>
      <c r="B108" s="4" t="s">
        <f>=HYPERLINK("https://www.leilaoonline.com.br/lote/detalhe/19354", " BICICLETA ERGOMETRICA SPINNING, FCBM 192937-2")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300,00</t>
        </is>
      </c>
      <c r="F1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2026-05-01T16:05:18.00Z</dcterms:created>
  <dc:creator>Tellks Tecnologia</dc:creator>
  <cp:revision>0</cp:revision>
</cp:coreProperties>
</file>