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Valtra 2012 • Britador • Redutor • Gerador • Moenda • Caldeira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=HYPERLINK("https://www.leilaoonline.com.br/lote/detalhe/23602", "090")</f>
      </c>
      <c r="B11" s="4" t="s">
        <f>=HYPERLINK("https://www.leilaoonline.com.br/lote/detalhe/23602", "3 REBOQUES TANQUE VINHAÇA 30.000L CADA; ANO 2006 MARCA RANDOM 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58.500,00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=HYPERLINK("https://www.leilaoonline.com.br/lote/detalhe/23601", "091")</f>
      </c>
      <c r="B12" s="4" t="s">
        <f>=HYPERLINK("https://www.leilaoonline.com.br/lote/detalhe/23601", "2 CARREGADORAS DE CANA JOHN DEERE 2013")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41.000,00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=HYPERLINK("https://www.leilaoonline.com.br/lote/detalhe/23600", "092")</f>
      </c>
      <c r="B13" s="4" t="s">
        <f>=HYPERLINK("https://www.leilaoonline.com.br/lote/detalhe/23600", "CARRETA REBOQUE COMBOIO MARCA RODOFORT ANO 2008")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=HYPERLINK("https://www.leilaoonline.com.br/lote/detalhe/23599", "093")</f>
      </c>
      <c r="B14" s="4" t="s">
        <f>=HYPERLINK("https://www.leilaoonline.com.br/lote/detalhe/23599", "GRADE SANTA ISABEL COM 30 DISCOS")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=HYPERLINK("https://www.leilaoonline.com.br/lote/detalhe/23598", "094")</f>
      </c>
      <c r="B15" s="4" t="s">
        <f>=HYPERLINK("https://www.leilaoonline.com.br/lote/detalhe/23598", "COLHEDORA DE CANA SANTAL, ANO 2008, MOTOR SCANIA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=HYPERLINK("https://www.leilaoonline.com.br/lote/detalhe/23597", "095")</f>
      </c>
      <c r="B16" s="4" t="s">
        <f>=HYPERLINK("https://www.leilaoonline.com.br/lote/detalhe/23597", "TRATOR VALTRA BH180; 2008; PAROU FUNCIONANDO")</f>
      </c>
      <c r="C16" s="4" t="inlineStr">
        <is>
          <t>Vendido</t>
        </is>
      </c>
      <c r="D16" s="4" t="inlineStr">
        <is>
          <t>69</t>
        </is>
      </c>
      <c r="E16" s="5" t="inlineStr">
        <is>
          <t>49.500,00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=HYPERLINK("https://www.leilaoonline.com.br/lote/detalhe/23591", "096")</f>
      </c>
      <c r="B17" s="4" t="s">
        <f>=HYPERLINK("https://www.leilaoonline.com.br/lote/detalhe/23591", "MOINHO DE PEDRA")</f>
      </c>
      <c r="C17" s="4" t="inlineStr">
        <is>
          <t>Vendido</t>
        </is>
      </c>
      <c r="D17" s="4" t="inlineStr">
        <is>
          <t>17</t>
        </is>
      </c>
      <c r="E17" s="5" t="inlineStr">
        <is>
          <t>10.250,00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=HYPERLINK("https://www.leilaoonline.com.br/lote/detalhe/23117", "097")</f>
      </c>
      <c r="B18" s="4" t="s">
        <f>=HYPERLINK("https://www.leilaoonline.com.br/lote/detalhe/23117", "REDE ELÉTRICA  69.KVA  30 KM TRIFÁSICA 3 LINHAS DE CABOS DE ALUMÍNIO 2.0, 1 LINHA DE SEGURANÇA.... UND ORINDIÚVA / 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=HYPERLINK("https://www.leilaoonline.com.br/lote/detalhe/23536", "098")</f>
      </c>
      <c r="B19" s="4" t="s">
        <f>=HYPERLINK("https://www.leilaoonline.com.br/lote/detalhe/23536", "GUINDASTE KRANE KAR DIESEL (MOTOR 7.910) CAPACIDADE 9 TONELADAS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=HYPERLINK("https://www.leilaoonline.com.br/lote/detalhe/23356", "099")</f>
      </c>
      <c r="B20" s="4" t="s">
        <f>=HYPERLINK("https://www.leilaoonline.com.br/lote/detalhe/23356", "MOTOR DE POLPA EVINRUDE 50 HP")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=HYPERLINK("https://www.leilaoonline.com.br/lote/detalhe/22899", "100")</f>
      </c>
      <c r="B21" s="4" t="s">
        <f>=HYPERLINK("https://www.leilaoonline.com.br/lote/detalhe/22899", "REDUTOR RENK ZANINI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350.000,00</t>
        </is>
      </c>
      <c r="F21" s="4" t="inlineStr">
        <is>
          <t>10000.00</t>
        </is>
      </c>
    </row>
    <row collapsed="false" customFormat="false" customHeight="false" hidden="false" ht="12.1" outlineLevel="0" r="22">
      <c r="A22" s="5" t="s">
        <f>=HYPERLINK("https://www.leilaoonline.com.br/lote/detalhe/22900", "101")</f>
      </c>
      <c r="B22" s="4" t="s">
        <f>=HYPERLINK("https://www.leilaoonline.com.br/lote/detalhe/22900", "3 ROLO de MOENDA (84)")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=HYPERLINK("https://www.leilaoonline.com.br/lote/detalhe/23590", "102")</f>
      </c>
      <c r="B23" s="4" t="s">
        <f>=HYPERLINK("https://www.leilaoonline.com.br/lote/detalhe/23590", "TRATOR VALTRA BH205i; 2012; FUNCIONANDO")</f>
      </c>
      <c r="C23" s="4" t="inlineStr">
        <is>
          <t>Vendido</t>
        </is>
      </c>
      <c r="D23" s="4" t="inlineStr">
        <is>
          <t>44</t>
        </is>
      </c>
      <c r="E23" s="5" t="inlineStr">
        <is>
          <t>66.500,00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=HYPERLINK("https://www.leilaoonline.com.br/lote/detalhe/22928", "103")</f>
      </c>
      <c r="B24" s="4" t="s">
        <f>=HYPERLINK("https://www.leilaoonline.com.br/lote/detalhe/22928", "REBOQUE  GALEGO ANO 2008 COMPRIMENTO. 12,50 MTS")</f>
      </c>
      <c r="C24" s="4" t="inlineStr">
        <is>
          <t>Vendido</t>
        </is>
      </c>
      <c r="D24" s="4" t="inlineStr">
        <is>
          <t>27</t>
        </is>
      </c>
      <c r="E24" s="5" t="inlineStr">
        <is>
          <t>25.000,00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=HYPERLINK("https://www.leilaoonline.com.br/lote/detalhe/22929", "104")</f>
      </c>
      <c r="B25" s="4" t="s">
        <f>=HYPERLINK("https://www.leilaoonline.com.br/lote/detalhe/22929", "S. REBOQUE  RODOLINIA ANO 2012 COMPRIMENTO 12.50 MTS")</f>
      </c>
      <c r="C25" s="4" t="inlineStr">
        <is>
          <t>Vendido</t>
        </is>
      </c>
      <c r="D25" s="4" t="inlineStr">
        <is>
          <t>38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=HYPERLINK("https://www.leilaoonline.com.br/lote/detalhe/22930", "105")</f>
      </c>
      <c r="B26" s="4" t="s">
        <f>=HYPERLINK("https://www.leilaoonline.com.br/lote/detalhe/22930", "COLUNA  BAROMETRICA TANQUE PESO  6 TN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=HYPERLINK("https://www.leilaoonline.com.br/lote/detalhe/22931", "106")</f>
      </c>
      <c r="B27" s="4" t="s">
        <f>=HYPERLINK("https://www.leilaoonline.com.br/lote/detalhe/22931", "1 TANQUE ÁCIDO SULFÚRICO CAPACIDADE 25000 lts")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=HYPERLINK("https://www.leilaoonline.com.br/lote/detalhe/22932", "107")</f>
      </c>
      <c r="B28" s="4" t="s">
        <f>=HYPERLINK("https://www.leilaoonline.com.br/lote/detalhe/22932", "GERADOR  DE SOLDA MOTOR DIESEL 375 KVA ")</f>
      </c>
      <c r="C28" s="4" t="inlineStr">
        <is>
          <t>Vendido</t>
        </is>
      </c>
      <c r="D28" s="4" t="inlineStr">
        <is>
          <t>11</t>
        </is>
      </c>
      <c r="E28" s="5" t="inlineStr">
        <is>
          <t>5.150,00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=HYPERLINK("https://www.leilaoonline.com.br/lote/detalhe/22933", "108")</f>
      </c>
      <c r="B29" s="4" t="s">
        <f>=HYPERLINK("https://www.leilaoonline.com.br/lote/detalhe/22933", "MOTO BOMBA  MWM 6 CILINDROS COM BONBA DE INOX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=HYPERLINK("https://www.leilaoonline.com.br/lote/detalhe/22934", "109")</f>
      </c>
      <c r="B30" s="4" t="s">
        <f>=HYPERLINK("https://www.leilaoonline.com.br/lote/detalhe/22934", "MAQUINA FECHADORA DE CAIXA, ANO 2011,  PRODUÇÃO 1620 CAIXA HORA")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=HYPERLINK("https://www.leilaoonline.com.br/lote/detalhe/22935", "110")</f>
      </c>
      <c r="B31" s="4" t="s">
        <f>=HYPERLINK("https://www.leilaoonline.com.br/lote/detalhe/22935", "ENVASADORA ZEGLA RZ-RT-24-30-6 GR, ANO 2005,  PRODUTIVIDADE 6000 HORA")</f>
      </c>
      <c r="C31" s="4" t="inlineStr">
        <is>
          <t>Vendido</t>
        </is>
      </c>
      <c r="D31" s="4" t="inlineStr">
        <is>
          <t>1</t>
        </is>
      </c>
      <c r="E31" s="5" t="inlineStr">
        <is>
          <t>37.500,00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=HYPERLINK("https://www.leilaoonline.com.br/lote/detalhe/22936", "111")</f>
      </c>
      <c r="B32" s="4" t="s">
        <f>=HYPERLINK("https://www.leilaoonline.com.br/lote/detalhe/22936", "BRITADOR FURLAN C/ MOTOR WEG E RESERVATÓRIO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=HYPERLINK("https://www.leilaoonline.com.br/lote/detalhe/22937", "112")</f>
      </c>
      <c r="B33" s="4" t="s">
        <f>=HYPERLINK("https://www.leilaoonline.com.br/lote/detalhe/22937", "1 ROTULADORA COLA FRIA FRENTE E VERSO KOSME, ANO 2005, PRODUTIVIDADE 6000 GARRAFAS 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=HYPERLINK("https://www.leilaoonline.com.br/lote/detalhe/22938", "113")</f>
      </c>
      <c r="B34" s="4" t="s">
        <f>=HYPERLINK("https://www.leilaoonline.com.br/lote/detalhe/22938", "1 ROTULADORA KOSME MERKUR, MATERIAL   AÇO INOX  304")</f>
      </c>
      <c r="C34" s="4" t="inlineStr">
        <is>
          <t>Vendido</t>
        </is>
      </c>
      <c r="D34" s="4" t="inlineStr">
        <is>
          <t>1</t>
        </is>
      </c>
      <c r="E34" s="5" t="inlineStr">
        <is>
          <t>38.000,00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=HYPERLINK("https://www.leilaoonline.com.br/lote/detalhe/22939", "114")</f>
      </c>
      <c r="B35" s="4" t="s">
        <f>=HYPERLINK("https://www.leilaoonline.com.br/lote/detalhe/22939", "1 ESTEIRA AÇO INOX DE CORREIA,LARG.  15CM,COMP. 6MT, SEM MOTOREDUTOR.")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=HYPERLINK("https://www.leilaoonline.com.br/lote/detalhe/22940", "115")</f>
      </c>
      <c r="B36" s="4" t="s">
        <f>=HYPERLINK("https://www.leilaoonline.com.br/lote/detalhe/22940", "1  ESTEIRA AÇO INOX DE CORREIA,LARG.  15CM,COMP. 6MT, SEM MOTOREDUTOR.")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=HYPERLINK("https://www.leilaoonline.com.br/lote/detalhe/22941", "116")</f>
      </c>
      <c r="B37" s="4" t="s">
        <f>=HYPERLINK("https://www.leilaoonline.com.br/lote/detalhe/22941", "1 ESTEIRA AÇO INOX DE CORREIA, LARG. 30 CM. , COMPRIMENTO 5MT, COM MOTOR E 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=HYPERLINK("https://www.leilaoonline.com.br/lote/detalhe/22942", "117")</f>
      </c>
      <c r="B38" s="4" t="s">
        <f>=HYPERLINK("https://www.leilaoonline.com.br/lote/detalhe/22942", "TÚNEL DE ENCOLHIMENTO / LACRE PARA TAMPA")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=HYPERLINK("https://www.leilaoonline.com.br/lote/detalhe/22943", "118")</f>
      </c>
      <c r="B39" s="4" t="s">
        <f>=HYPERLINK("https://www.leilaoonline.com.br/lote/detalhe/22943", "POSICIONADORA DE TAMPAS")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=HYPERLINK("https://www.leilaoonline.com.br/lote/detalhe/22944", "119")</f>
      </c>
      <c r="B40" s="4" t="s">
        <f>=HYPERLINK("https://www.leilaoonline.com.br/lote/detalhe/22944", "CALDEIRA GERADOR A VAPOR")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=HYPERLINK("https://www.leilaoonline.com.br/lote/detalhe/22945", "120")</f>
      </c>
      <c r="B41" s="4" t="s">
        <f>=HYPERLINK("https://www.leilaoonline.com.br/lote/detalhe/22945", "PRENSA HRIDÁULICA MOTOR WEG 7,5 CV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=HYPERLINK("https://www.leilaoonline.com.br/lote/detalhe/22946", "121")</f>
      </c>
      <c r="B42" s="4" t="s">
        <f>=HYPERLINK("https://www.leilaoonline.com.br/lote/detalhe/22946", "CORREIA ESTEIRA TRANSPORTADORA PLÁSTICA APROX. 20CM LARG. COMP. 60 MTS")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=HYPERLINK("https://www.leilaoonline.com.br/lote/detalhe/22947", "122")</f>
      </c>
      <c r="B43" s="4" t="s">
        <f>=HYPERLINK("https://www.leilaoonline.com.br/lote/detalhe/22947", "CORREIA DE ESTEIRA TRANSPORTADORA AÇO INOX 430 APROX. 1500 KILOS")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=HYPERLINK("https://www.leilaoonline.com.br/lote/detalhe/22948", "123")</f>
      </c>
      <c r="B44" s="4" t="s">
        <f>=HYPERLINK("https://www.leilaoonline.com.br/lote/detalhe/22948", "1 SELADORA")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=HYPERLINK("https://www.leilaoonline.com.br/lote/detalhe/22949", "124")</f>
      </c>
      <c r="B45" s="4" t="s">
        <f>=HYPERLINK("https://www.leilaoonline.com.br/lote/detalhe/22949", "1 SELADORA")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=HYPERLINK("https://www.leilaoonline.com.br/lote/detalhe/22950", "125")</f>
      </c>
      <c r="B46" s="4" t="s">
        <f>=HYPERLINK("https://www.leilaoonline.com.br/lote/detalhe/22950", "1 ROTULADORA ZEGLA ANO 2004, PRODUTIVIDADE 587 CAIXAS HORA")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=HYPERLINK("https://www.leilaoonline.com.br/lote/detalhe/22951", "126")</f>
      </c>
      <c r="B47" s="4" t="s">
        <f>=HYPERLINK("https://www.leilaoonline.com.br/lote/detalhe/22951", "1 ROTULADORA ZEGLA ANO 2004, PRODUTIVIDADE 587 CAIXAS HORA")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=HYPERLINK("https://www.leilaoonline.com.br/lote/detalhe/22952", "127")</f>
      </c>
      <c r="B48" s="4" t="s">
        <f>=HYPERLINK("https://www.leilaoonline.com.br/lote/detalhe/22952", "1 TANQUE ÁCIDO SULFÚRICO CAPACIDADE 25000 lts")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=HYPERLINK("https://www.leilaoonline.com.br/lote/detalhe/23104", "128")</f>
      </c>
      <c r="B49" s="4" t="s">
        <f>=HYPERLINK("https://www.leilaoonline.com.br/lote/detalhe/23104", "ROTULADORA ZEGLA, ANO 2004, PRODUTIVIDADE 10.000 GARRAFAS POR HORA")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=HYPERLINK("https://www.leilaoonline.com.br/lote/detalhe/23119", "129")</f>
      </c>
      <c r="B50" s="4" t="s">
        <f>=HYPERLINK("https://www.leilaoonline.com.br/lote/detalhe/23119", "DOLLI R/RANDON RE DL ANO 2007 COM DIREITO  A DOCUMENTAÇÃO (7867)  UND PONTE GESTAL")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=HYPERLINK("https://www.leilaoonline.com.br/lote/detalhe/23120", "130")</f>
      </c>
      <c r="B51" s="4" t="s">
        <f>=HYPERLINK("https://www.leilaoonline.com.br/lote/detalhe/23120", "DOLLI R/RANDON RE DL ANO 2006/2007 COM DIREITO  A DOCUMENTAÇÃO (6457)  PONTE GESTAL")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=HYPERLINK("https://www.leilaoonline.com.br/lote/detalhe/23121", "131")</f>
      </c>
      <c r="B52" s="4" t="s">
        <f>=HYPERLINK("https://www.leilaoonline.com.br/lote/detalhe/23121", "DOLLI ANO 2007 COM DIREITO  A DOCUMENTAÇÃO (7794)  PONTE GESTAL")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=HYPERLINK("https://www.leilaoonline.com.br/lote/detalhe/23122", "132")</f>
      </c>
      <c r="B53" s="4" t="s">
        <f>=HYPERLINK("https://www.leilaoonline.com.br/lote/detalhe/23122", "TRANSBORDO CARROCERIA, ANO 2011 SÉRIE CTG 70746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=HYPERLINK("https://www.leilaoonline.com.br/lote/detalhe/23180", "133")</f>
      </c>
      <c r="B54" s="4" t="s">
        <f>=HYPERLINK("https://www.leilaoonline.com.br/lote/detalhe/23180", "SILO PARA GRÃO, CAPACIDADE 21 TONELADA, UND UBERLÂNDIA / MG")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=HYPERLINK("https://www.leilaoonline.com.br/lote/detalhe/23181", "134")</f>
      </c>
      <c r="B55" s="4" t="s">
        <f>=HYPERLINK("https://www.leilaoonline.com.br/lote/detalhe/23181", "TRANSFORMADOR DE 45 KVA, UND UBERLÂNDIA / MG")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=HYPERLINK("https://www.leilaoonline.com.br/lote/detalhe/23182", "135")</f>
      </c>
      <c r="B56" s="4" t="s">
        <f>=HYPERLINK("https://www.leilaoonline.com.br/lote/detalhe/23182", "TRANSFORMADOR 225  KVA, UND UBERLÂNDIA / MG")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3.750,00</t>
        </is>
      </c>
      <c r="F5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2026-08-06T02:39:55.00Z</dcterms:created>
  <dc:creator>Tellks Tecnologia</dc:creator>
  <cp:revision>0</cp:revision>
</cp:coreProperties>
</file>