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Amarok . VW Kombi . VW Gol . GM Celta . FIAT Doblo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19/10/2016 11:34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=HYPERLINK("https://www.leilaoonline.com.br/lote/detalhe/4032", "131")</f>
      </c>
      <c r="B11" s="4" t="s">
        <f>=HYPERLINK("https://www.leilaoonline.com.br/lote/detalhe/4032", " KOMBI COR BRANCO, ANO MOD 13/14 BANCO SOFISA S/A ")</f>
      </c>
      <c r="C11" s="4" t="inlineStr">
        <is>
          <t>Vendido</t>
        </is>
      </c>
      <c r="D11" s="4" t="inlineStr">
        <is>
          <t>22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=HYPERLINK("https://www.leilaoonline.com.br/lote/detalhe/4030", "137")</f>
      </c>
      <c r="B12" s="4" t="s">
        <f>=HYPERLINK("https://www.leilaoonline.com.br/lote/detalhe/4030", " CELTA LIFE/ LS 1.0 MPFI 8V FLEXPOWER 3P,  ANO MOD. 11/12 BANCO SOFISA S/A 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=HYPERLINK("https://www.leilaoonline.com.br/lote/detalhe/4038", "139")</f>
      </c>
      <c r="B13" s="4" t="s">
        <f>=HYPERLINK("https://www.leilaoonline.com.br/lote/detalhe/4038", " GOL (NOVO) 1.0 MI TOTAL FLEX 8V 4P, COR PRETO NINJA, ANO MOD 11/12 BANCO SOFISA S/A 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7.000,00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=HYPERLINK("https://www.leilaoonline.com.br/lote/detalhe/4048", "143")</f>
      </c>
      <c r="B14" s="4" t="s">
        <f>=HYPERLINK("https://www.leilaoonline.com.br/lote/detalhe/4048", " GOL (NOVO) 1.6 MI TOTAL FLEX 8V 4P, COR PRATA, ANO MOD. 12/13 BANCO SOFISA S/A ")</f>
      </c>
      <c r="C14" s="4" t="inlineStr">
        <is>
          <t>Vendido</t>
        </is>
      </c>
      <c r="D14" s="4" t="inlineStr">
        <is>
          <t>18</t>
        </is>
      </c>
      <c r="E14" s="5" t="inlineStr">
        <is>
          <t>14.000,00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=HYPERLINK("https://www.leilaoonline.com.br/lote/detalhe/4037", "149")</f>
      </c>
      <c r="B15" s="4" t="s">
        <f>=HYPERLINK("https://www.leilaoonline.com.br/lote/detalhe/4037", " GOL (NOVO) 1.0 MI TOTAL FLEX 8V 4P, COR PRETO NINJA, ANO MOD 11/12 BANCO SOFISA S/A 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=HYPERLINK("https://www.leilaoonline.com.br/lote/detalhe/4039", "150")</f>
      </c>
      <c r="B16" s="4" t="s">
        <f>=HYPERLINK("https://www.leilaoonline.com.br/lote/detalhe/4039", " GOL (NOVO) 1.0 MI TOTAL FLEX 8V 4P, COR PRETO NINJA, ANO MOD 11/12 BANCO SOFISA S/A 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=HYPERLINK("https://www.leilaoonline.com.br/lote/detalhe/4031", "152")</f>
      </c>
      <c r="B17" s="4" t="s">
        <f>=HYPERLINK("https://www.leilaoonline.com.br/lote/detalhe/4031", " CELTA LIFE/ LS 1.0 MPFI 8V FLEXPOWER 3P,  ANO MOD. 11/12 BANCO SOFISA S/A  ")</f>
      </c>
      <c r="C17" s="4" t="inlineStr">
        <is>
          <t>Vendido</t>
        </is>
      </c>
      <c r="D17" s="4" t="inlineStr">
        <is>
          <t>24</t>
        </is>
      </c>
      <c r="E17" s="5" t="inlineStr">
        <is>
          <t>7.500,00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=HYPERLINK("https://www.leilaoonline.com.br/lote/detalhe/4046", "157")</f>
      </c>
      <c r="B18" s="4" t="s">
        <f>=HYPERLINK("https://www.leilaoonline.com.br/lote/detalhe/4046", " GOL (NOVO) 1.0 MI TOTAL FLEX 8V 4P, COR PRETO NINJA, ANO MOD 11/12 BANCO SOFISA S/A 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=HYPERLINK("https://www.leilaoonline.com.br/lote/detalhe/4028", "159")</f>
      </c>
      <c r="B19" s="4" t="s">
        <f>=HYPERLINK("https://www.leilaoonline.com.br/lote/detalhe/4028", " AMAROK CD 2.0 16V TDI 4X4 DIESEL, ANO MOD. 12/13 BANCO SOFISA S/A ")</f>
      </c>
      <c r="C19" s="4" t="inlineStr">
        <is>
          <t>Não vendido</t>
        </is>
      </c>
      <c r="D19" s="4" t="inlineStr">
        <is>
          <t>34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=HYPERLINK("https://www.leilaoonline.com.br/lote/detalhe/4040", "166")</f>
      </c>
      <c r="B20" s="4" t="s">
        <f>=HYPERLINK("https://www.leilaoonline.com.br/lote/detalhe/4040", " GOL (NOVO) 1.6 MI TOTAL FLEX 8V 4P, COR PRETO NINJA, ANO MOD 11/12 BANCO SOFISA S/A 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10.250,00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=HYPERLINK("https://www.leilaoonline.com.br/lote/detalhe/4041", "168")</f>
      </c>
      <c r="B21" s="4" t="s">
        <f>=HYPERLINK("https://www.leilaoonline.com.br/lote/detalhe/4041", " GOL (NOVO) 1.6 MI TOTAL FLEX 8V 4P, COR PRATA, ANO MOD 11/12 BANCO SOFISA S/A 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10.500,00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=HYPERLINK("https://www.leilaoonline.com.br/lote/detalhe/4027", "172")</f>
      </c>
      <c r="B22" s="4" t="s">
        <f>=HYPERLINK("https://www.leilaoonline.com.br/lote/detalhe/4027", " AMAROK CD 2.0 16V TDI 4X4 DIESEL,  ANO MOD. 12/13 BANCO SOFISA S/A 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31.000,00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=HYPERLINK("https://www.leilaoonline.com.br/lote/detalhe/4050", "184")</f>
      </c>
      <c r="B23" s="4" t="s">
        <f>=HYPERLINK("https://www.leilaoonline.com.br/lote/detalhe/4050", "GOL (NOVO) 1.6 MI TOTAL FLEX 8V 4P, COR PRATA, ANO MOD 12/13 BANCO SOFISA S/A ")</f>
      </c>
      <c r="C23" s="4" t="inlineStr">
        <is>
          <t>Não vendido</t>
        </is>
      </c>
      <c r="D23" s="4" t="inlineStr">
        <is>
          <t>15</t>
        </is>
      </c>
      <c r="E23" s="5" t="inlineStr">
        <is>
          <t>12.000,00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=HYPERLINK("https://www.leilaoonline.com.br/lote/detalhe/4026", "186")</f>
      </c>
      <c r="B24" s="4" t="s">
        <f>=HYPERLINK("https://www.leilaoonline.com.br/lote/detalhe/4026", " AMAROK CD 2.0 16V TDI 4X4 DIESEL, ANO MOD. 12/13 BANCO SOFISA S/A ")</f>
      </c>
      <c r="C24" s="4" t="inlineStr">
        <is>
          <t>Não vendido</t>
        </is>
      </c>
      <c r="D24" s="4" t="inlineStr">
        <is>
          <t>21</t>
        </is>
      </c>
      <c r="E24" s="5" t="inlineStr">
        <is>
          <t>30.500,00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=HYPERLINK("https://www.leilaoonline.com.br/lote/detalhe/4047", "5066")</f>
      </c>
      <c r="B25" s="4" t="s">
        <f>=HYPERLINK("https://www.leilaoonline.com.br/lote/detalhe/4047", " GOL (NOVO) 1.0 MI TOTAL FLEX 8V 4P, COR PRETO NINJA, ANO MOD 11/12 BANCO SOFISA S/A ")</f>
      </c>
      <c r="C25" s="4" t="inlineStr">
        <is>
          <t>Não vendido</t>
        </is>
      </c>
      <c r="D25" s="4" t="inlineStr">
        <is>
          <t>36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=HYPERLINK("https://www.leilaoonline.com.br/lote/detalhe/4044", "5067")</f>
      </c>
      <c r="B26" s="4" t="s">
        <f>=HYPERLINK("https://www.leilaoonline.com.br/lote/detalhe/4044", " GOL (NOVO) 1.6 MI TOTAL FLEX 8V 4P, COR PRETO NINJA, ANO MOD 11/12 BANCO SOFISA S/A ")</f>
      </c>
      <c r="C26" s="4" t="inlineStr">
        <is>
          <t>Não vendido</t>
        </is>
      </c>
      <c r="D26" s="4" t="inlineStr">
        <is>
          <t>22</t>
        </is>
      </c>
      <c r="E26" s="5" t="inlineStr">
        <is>
          <t>10.500,00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=HYPERLINK("https://www.leilaoonline.com.br/lote/detalhe/4043", "5069")</f>
      </c>
      <c r="B27" s="4" t="s">
        <f>=HYPERLINK("https://www.leilaoonline.com.br/lote/detalhe/4043", " GOL (NOVO) 1.0 MI TOTAL FLEX 8V 4P, COR PRETO NINJA, ANO MOD 11/12 BANCO SOFISA S/A 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=HYPERLINK("https://www.leilaoonline.com.br/lote/detalhe/4029", "5070")</f>
      </c>
      <c r="B28" s="4" t="s">
        <f>=HYPERLINK("https://www.leilaoonline.com.br/lote/detalhe/4029", " AMAROK CD 2.0 16V TDI 4X4 DIESEL, ANO MOD. 12/13 BANCO SOFISA S/A 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=HYPERLINK("https://www.leilaoonline.com.br/lote/detalhe/4042", "5071")</f>
      </c>
      <c r="B29" s="4" t="s">
        <f>=HYPERLINK("https://www.leilaoonline.com.br/lote/detalhe/4042", " GOL (NOVO) 1.6 MI TOTAL FLEX 8V 4P, COR PRETO NINJA, ANO MOD 11/12 BANCO SOFISA S/A ")</f>
      </c>
      <c r="C29" s="4" t="inlineStr">
        <is>
          <t>Não vendido</t>
        </is>
      </c>
      <c r="D29" s="4" t="inlineStr">
        <is>
          <t>3</t>
        </is>
      </c>
      <c r="E29" s="5" t="inlineStr">
        <is>
          <t>9.250,00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=HYPERLINK("https://www.leilaoonline.com.br/lote/detalhe/4036", "5072")</f>
      </c>
      <c r="B30" s="4" t="s">
        <f>=HYPERLINK("https://www.leilaoonline.com.br/lote/detalhe/4036", " KOMBI COR BRANCO, ANO MOD 13/14 BANCO SOFISA S/A 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=HYPERLINK("https://www.leilaoonline.com.br/lote/detalhe/4045", "5073")</f>
      </c>
      <c r="B31" s="4" t="s">
        <f>=HYPERLINK("https://www.leilaoonline.com.br/lote/detalhe/4045", " GOL (NOVO) 1.0 MI TOTAL FLEX 8V 4P,COR PRETO NINJA, ANO MOD 11/12 BANCO SOFISA S/A ")</f>
      </c>
      <c r="C31" s="4" t="inlineStr">
        <is>
          <t>Não vendido</t>
        </is>
      </c>
      <c r="D31" s="4" t="inlineStr">
        <is>
          <t>32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=HYPERLINK("https://www.leilaoonline.com.br/lote/detalhe/4049", "5075")</f>
      </c>
      <c r="B32" s="4" t="s">
        <f>=HYPERLINK("https://www.leilaoonline.com.br/lote/detalhe/4049", " GOL (NOVO) 1.0 MI TOTAL FLEX 8V 4P, COR PRETO NINJA, ANO MOD 11/12 BANCO SOFISA S/A ")</f>
      </c>
      <c r="C32" s="4" t="inlineStr">
        <is>
          <t>Não vendido</t>
        </is>
      </c>
      <c r="D32" s="4" t="inlineStr">
        <is>
          <t>30</t>
        </is>
      </c>
      <c r="E32" s="5" t="inlineStr">
        <is>
          <t>9.000,00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=HYPERLINK("https://www.leilaoonline.com.br/lote/detalhe/4034", "5076")</f>
      </c>
      <c r="B33" s="4" t="s">
        <f>=HYPERLINK("https://www.leilaoonline.com.br/lote/detalhe/4034", " KOMBI COR BRANCA, ANO MOD 10/11 BANCO SOFISA S/A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=HYPERLINK("https://www.leilaoonline.com.br/lote/detalhe/4167", "5077")</f>
      </c>
      <c r="B34" s="4" t="s">
        <f>=HYPERLINK("https://www.leilaoonline.com.br/lote/detalhe/4167", " GOL (NOVO) 1.0 MI TOTAL FLEX 8V 4P, COR PRETO NINJA, ANO MOD 11/12 BANCO SOFISA S/A 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=HYPERLINK("https://www.leilaoonline.com.br/lote/detalhe/4035", "5082")</f>
      </c>
      <c r="B35" s="4" t="s">
        <f>=HYPERLINK("https://www.leilaoonline.com.br/lote/detalhe/4035", " KOMBI COR BRANCO, ANO MOD 11/12, BANCO SOFISA S/A ")</f>
      </c>
      <c r="C35" s="4" t="inlineStr">
        <is>
          <t>Não vendido</t>
        </is>
      </c>
      <c r="D35" s="4" t="inlineStr">
        <is>
          <t>9</t>
        </is>
      </c>
      <c r="E35" s="5" t="inlineStr">
        <is>
          <t>11.500,00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=HYPERLINK("https://www.leilaoonline.com.br/lote/detalhe/4033", "5331")</f>
      </c>
      <c r="B36" s="4" t="s">
        <f>=HYPERLINK("https://www.leilaoonline.com.br/lote/detalhe/4033", " KOMBI COR BRANCO, ANO MOD 11/12, BANCO SOFISA S/A ")</f>
      </c>
      <c r="C36" s="4" t="inlineStr">
        <is>
          <t>Não vendido</t>
        </is>
      </c>
      <c r="D36" s="4" t="inlineStr">
        <is>
          <t>10</t>
        </is>
      </c>
      <c r="E36" s="5" t="inlineStr">
        <is>
          <t>12.000,00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2026-05-01T22:09:35.00Z</dcterms:created>
  <dc:creator>Tellks Tecnologia</dc:creator>
  <cp:revision>0</cp:revision>
</cp:coreProperties>
</file>