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TOUAREG 3.6 V6 (BLINDADO), 11/11 • VW TOUAREG 3.6 V6 (BLINDADO), 10/10 • VW TIGUAN 2.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17/11/2016 13:57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=HYPERLINK("https://www.leilaoonline.com.br/lote/detalhe/4394", "8046")</f>
      </c>
      <c r="B11" s="4" t="s">
        <f>=HYPERLINK("https://www.leilaoonline.com.br/lote/detalhe/4394", " I; VW TOUAREG 3.6 V6; CINZA; 2011; 2011; GASOLINA; BLINDADO - SCANIA LATIN AMERICA")</f>
      </c>
      <c r="C11" s="4" t="inlineStr">
        <is>
          <t>Não vendido</t>
        </is>
      </c>
      <c r="D11" s="4" t="inlineStr">
        <is>
          <t>86</t>
        </is>
      </c>
      <c r="E11" s="5" t="inlineStr">
        <is>
          <t>69.000,00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=HYPERLINK("https://www.leilaoonline.com.br/lote/detalhe/4396", "8047")</f>
      </c>
      <c r="B12" s="4" t="s">
        <f>=HYPERLINK("https://www.leilaoonline.com.br/lote/detalhe/4396", " I; VW TOUAREG V6; PRATA; 2010; 2010; GASOLINA; BLINDADO - SCANIA LATIN AMERICA")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44.000,00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=HYPERLINK("https://www.leilaoonline.com.br/lote/detalhe/4395", "8048")</f>
      </c>
      <c r="B13" s="4" t="s">
        <f>=HYPERLINK("https://www.leilaoonline.com.br/lote/detalhe/4395", " I; VW TIGUAN 2.0 TSI; PRETA; 2011; 2012; GASOLINA - SCANIA LATIN AMERICA -PLACA EVE-6151- CHASSI WVGSV65N6CW533520")</f>
      </c>
      <c r="C13" s="4" t="inlineStr">
        <is>
          <t>Vendido</t>
        </is>
      </c>
      <c r="D13" s="4" t="inlineStr">
        <is>
          <t>36</t>
        </is>
      </c>
      <c r="E13" s="5" t="inlineStr">
        <is>
          <t>53.000,00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=HYPERLINK("https://www.leilaoonline.com.br/lote/detalhe/4397", "8049")</f>
      </c>
      <c r="B14" s="4" t="s">
        <f>=HYPERLINK("https://www.leilaoonline.com.br/lote/detalhe/4397", " I; VW JETTA VARIANT; CINZA; 2011; 2012; GASOLINA - SCANIA LATIN AMERICA")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=HYPERLINK("https://www.leilaoonline.com.br/lote/detalhe/4419", "90168")</f>
      </c>
      <c r="B15" s="4" t="s">
        <f>=HYPERLINK("https://www.leilaoonline.com.br/lote/detalhe/4419", " GOL (NOVO) 1.6 MI TOTAL FLEX 8V 4P, COR PRATA, ANO MOD 11/12 BANCO SOFISA S/A 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10.750,00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=HYPERLINK("https://www.leilaoonline.com.br/lote/detalhe/4414", "900137")</f>
      </c>
      <c r="B16" s="4" t="s">
        <f>=HYPERLINK("https://www.leilaoonline.com.br/lote/detalhe/4414", " CELTA LIFE/ LS 1.0 MPFI 8V FLEXPOWER 3P,  ANO MOD. 11/12 BANCO SOFISA S/A ")</f>
      </c>
      <c r="C16" s="4" t="inlineStr">
        <is>
          <t>Vendido</t>
        </is>
      </c>
      <c r="D16" s="4" t="inlineStr">
        <is>
          <t>17</t>
        </is>
      </c>
      <c r="E16" s="5" t="inlineStr">
        <is>
          <t>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=HYPERLINK("https://www.leilaoonline.com.br/lote/detalhe/4416", "900139")</f>
      </c>
      <c r="B17" s="4" t="s">
        <f>=HYPERLINK("https://www.leilaoonline.com.br/lote/detalhe/4416", " GOL (NOVO) 1.0 MI TOTAL FLEX 8V 4P, COR PRETO NINJA, ANO MOD 11/12 BANCO SOFISA S/A 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=HYPERLINK("https://www.leilaoonline.com.br/lote/detalhe/4415", "900149")</f>
      </c>
      <c r="B18" s="4" t="s">
        <f>=HYPERLINK("https://www.leilaoonline.com.br/lote/detalhe/4415", " GOL (NOVO) 1.0 MI TOTAL FLEX 8V 4P, COR PRETO NINJA, ANO MOD 11/12 BANCO SOFISA S/A 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5.750,00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=HYPERLINK("https://www.leilaoonline.com.br/lote/detalhe/4417", "900150")</f>
      </c>
      <c r="B19" s="4" t="s">
        <f>=HYPERLINK("https://www.leilaoonline.com.br/lote/detalhe/4417", " GOL (NOVO) 1.0 MI TOTAL FLEX 8V 4P, COR PRETO NINJA, ANO MOD 11/12 BANCO SOFISA S/A 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=HYPERLINK("https://www.leilaoonline.com.br/lote/detalhe/4420", "900157")</f>
      </c>
      <c r="B20" s="4" t="s">
        <f>=HYPERLINK("https://www.leilaoonline.com.br/lote/detalhe/4420", " GOL (NOVO) 1.0 MI TOTAL FLEX 8V 4P, COR PRETO NINJA, ANO MOD 11/12 BANCO SOFISA S/A 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6.750,00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=HYPERLINK("https://www.leilaoonline.com.br/lote/detalhe/4413", "900159")</f>
      </c>
      <c r="B21" s="4" t="s">
        <f>=HYPERLINK("https://www.leilaoonline.com.br/lote/detalhe/4413", " AMAROK CD 2.0 16V TDI 4X4 DIESEL, ANO MOD. 12/13 BANCO SOFISA S/A ")</f>
      </c>
      <c r="C21" s="4" t="inlineStr">
        <is>
          <t>Vendido</t>
        </is>
      </c>
      <c r="D21" s="4" t="inlineStr">
        <is>
          <t>25</t>
        </is>
      </c>
      <c r="E21" s="5" t="inlineStr">
        <is>
          <t>18.500,00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=HYPERLINK("https://www.leilaoonline.com.br/lote/detalhe/4418", "900166")</f>
      </c>
      <c r="B22" s="4" t="s">
        <f>=HYPERLINK("https://www.leilaoonline.com.br/lote/detalhe/4418", " GOL (NOVO) 1.6 MI TOTAL FLEX 8V 4P, COR PRETO NINJA, ANO MOD 11/12 BANCO SOFISA S/A 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9.250,00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=HYPERLINK("https://www.leilaoonline.com.br/lote/detalhe/4399", "900172")</f>
      </c>
      <c r="B23" s="4" t="s">
        <f>=HYPERLINK("https://www.leilaoonline.com.br/lote/detalhe/4399", " AMAROK CD 2.0 16V TDI 4X4 DIESEL,  ANO MOD. 12/13 BANCO SOFISA S/A ")</f>
      </c>
      <c r="C23" s="4" t="inlineStr">
        <is>
          <t>Vendido</t>
        </is>
      </c>
      <c r="D23" s="4" t="inlineStr">
        <is>
          <t>54</t>
        </is>
      </c>
      <c r="E23" s="5" t="inlineStr">
        <is>
          <t>26.000,00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=HYPERLINK("https://www.leilaoonline.com.br/lote/detalhe/4411", "900184")</f>
      </c>
      <c r="B24" s="4" t="s">
        <f>=HYPERLINK("https://www.leilaoonline.com.br/lote/detalhe/4411", "GOL (NOVO) 1.6 MI TOTAL FLEX 8V 4P, COR PRATA, ANO MOD 12/13 BANCO SOFISA S/A 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=HYPERLINK("https://www.leilaoonline.com.br/lote/detalhe/4398", "900186")</f>
      </c>
      <c r="B25" s="4" t="s">
        <f>=HYPERLINK("https://www.leilaoonline.com.br/lote/detalhe/4398", " AMAROK CD 2.0 16V TDI 4X4 DIESEL, ANO MOD. 12/13 BANCO SOFISA S/A ")</f>
      </c>
      <c r="C25" s="4" t="inlineStr">
        <is>
          <t>Vendido</t>
        </is>
      </c>
      <c r="D25" s="4" t="inlineStr">
        <is>
          <t>20</t>
        </is>
      </c>
      <c r="E25" s="5" t="inlineStr">
        <is>
          <t>27.000,00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=HYPERLINK("https://www.leilaoonline.com.br/lote/detalhe/4409", "905066")</f>
      </c>
      <c r="B26" s="4" t="s">
        <f>=HYPERLINK("https://www.leilaoonline.com.br/lote/detalhe/4409", " GOL (NOVO) 1.0 MI TOTAL FLEX 8V 4P, COR PRETO NINJA, ANO MOD 11/12 BANCO SOFISA S/A 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7.250,00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=HYPERLINK("https://www.leilaoonline.com.br/lote/detalhe/4407", "905067")</f>
      </c>
      <c r="B27" s="4" t="s">
        <f>=HYPERLINK("https://www.leilaoonline.com.br/lote/detalhe/4407", " GOL (NOVO) 1.6 MI TOTAL FLEX 8V 4P, COR PRETO NINJA, ANO MOD 11/12 BANCO SOFISA S/A 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8.500,00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=HYPERLINK("https://www.leilaoonline.com.br/lote/detalhe/4406", "905069")</f>
      </c>
      <c r="B28" s="4" t="s">
        <f>=HYPERLINK("https://www.leilaoonline.com.br/lote/detalhe/4406", " GOL (NOVO) 1.0 MI TOTAL FLEX 8V 4P, COR PRETO NINJA, ANO MOD 11/12 BANCO SOFISA S/A 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8.250,00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=HYPERLINK("https://www.leilaoonline.com.br/lote/detalhe/4400", "905070")</f>
      </c>
      <c r="B29" s="4" t="s">
        <f>=HYPERLINK("https://www.leilaoonline.com.br/lote/detalhe/4400", " AMAROK CD 2.0 16V TDI 4X4 DIESEL, ANO MOD. 12/13 BANCO SOFISA S/A ")</f>
      </c>
      <c r="C29" s="4" t="inlineStr">
        <is>
          <t>Vendido</t>
        </is>
      </c>
      <c r="D29" s="4" t="inlineStr">
        <is>
          <t>21</t>
        </is>
      </c>
      <c r="E29" s="5" t="inlineStr">
        <is>
          <t>26.000,00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=HYPERLINK("https://www.leilaoonline.com.br/lote/detalhe/4405", "905071")</f>
      </c>
      <c r="B30" s="4" t="s">
        <f>=HYPERLINK("https://www.leilaoonline.com.br/lote/detalhe/4405", " GOL (NOVO) 1.6 MI TOTAL FLEX 8V 4P, COR PRETO NINJA, ANO MOD 11/12 BANCO SOFISA S/A 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=HYPERLINK("https://www.leilaoonline.com.br/lote/detalhe/4404", "905072")</f>
      </c>
      <c r="B31" s="4" t="s">
        <f>=HYPERLINK("https://www.leilaoonline.com.br/lote/detalhe/4404", " KOMBI COR BRANCO, ANO MOD 13/14 BANCO SOFISA S/A 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14.250,00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=HYPERLINK("https://www.leilaoonline.com.br/lote/detalhe/4408", "905073")</f>
      </c>
      <c r="B32" s="4" t="s">
        <f>=HYPERLINK("https://www.leilaoonline.com.br/lote/detalhe/4408", " GOL (NOVO) 1.0 MI TOTAL FLEX 8V 4P,COR PRETO NINJA, ANO MOD 11/12 BANCO SOFISA S/A 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8.250,00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=HYPERLINK("https://www.leilaoonline.com.br/lote/detalhe/4410", "905075")</f>
      </c>
      <c r="B33" s="4" t="s">
        <f>=HYPERLINK("https://www.leilaoonline.com.br/lote/detalhe/4410", " GOL (NOVO) 1.0 MI TOTAL FLEX 8V 4P, COR PRETO NINJA, ANO MOD 11/12 BANCO SOFISA S/A 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8.250,00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=HYPERLINK("https://www.leilaoonline.com.br/lote/detalhe/4402", "905076")</f>
      </c>
      <c r="B34" s="4" t="s">
        <f>=HYPERLINK("https://www.leilaoonline.com.br/lote/detalhe/4402", " KOMBI COR BRANCA, ANO MOD 10/11 BANCO SOFISA S/A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=HYPERLINK("https://www.leilaoonline.com.br/lote/detalhe/4412", "905077")</f>
      </c>
      <c r="B35" s="4" t="s">
        <f>=HYPERLINK("https://www.leilaoonline.com.br/lote/detalhe/4412", " GOL (NOVO) 1.0 MI TOTAL FLEX 8V 4P, COR PRETO NINJA, ANO MOD 11/12 BANCO SOFISA S/A 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9.500,00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=HYPERLINK("https://www.leilaoonline.com.br/lote/detalhe/4403", "905082")</f>
      </c>
      <c r="B36" s="4" t="s">
        <f>=HYPERLINK("https://www.leilaoonline.com.br/lote/detalhe/4403", " KOMBI COR BRANCO, ANO MOD 11/12, BANCO SOFISA S/A 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10.500,00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=HYPERLINK("https://www.leilaoonline.com.br/lote/detalhe/4401", "905331")</f>
      </c>
      <c r="B37" s="4" t="s">
        <f>=HYPERLINK("https://www.leilaoonline.com.br/lote/detalhe/4401", " KOMBI COR BRANCO, ANO MOD 11/12, BANCO SOFISA S/A 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10.750,00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=HYPERLINK("https://www.leilaoonline.com.br/lote/detalhe/4900", "905332")</f>
      </c>
      <c r="B38" s="4" t="s">
        <f>=HYPERLINK("https://www.leilaoonline.com.br/lote/detalhe/4900", "MICRO ÔNIBUS MB  608 D, ANO/MOD 76/77")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=HYPERLINK("https://www.leilaoonline.com.br/lote/detalhe/4901", "905333")</f>
      </c>
      <c r="B39" s="4" t="s">
        <f>=HYPERLINK("https://www.leilaoonline.com.br/lote/detalhe/4901", "EMPILHADEIRA CLARK  2,5 TON , GLP, MODELO C300HY50")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=HYPERLINK("https://www.leilaoonline.com.br/lote/detalhe/4902", "908025")</f>
      </c>
      <c r="B40" s="4" t="s">
        <f>=HYPERLINK("https://www.leilaoonline.com.br/lote/detalhe/4902", "GM/MERIVA 1.8 PREMIUM EASYTRONIC, ANO/MOD 2009/2010, COR PRATA, CÂMBIO DANIFICADO SESC")</f>
      </c>
      <c r="C40" s="4" t="inlineStr">
        <is>
          <t>Vendido</t>
        </is>
      </c>
      <c r="D40" s="4" t="inlineStr">
        <is>
          <t>23</t>
        </is>
      </c>
      <c r="E40" s="5" t="inlineStr">
        <is>
          <t>13.000,00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2026-08-06T03:33:05.00Z</dcterms:created>
  <dc:creator>Tellks Tecnologia</dc:creator>
  <cp:revision>0</cp:revision>
</cp:coreProperties>
</file>