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Doblô • Compass • Creta • HR-V 18 • FIT 19 • Kombi • Kia Bongo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=HYPERLINK("https://www.leilaoonline.com.br/lote/detalhe/46830", "124")</f>
      </c>
      <c r="B11" s="4" t="s">
        <f>=HYPERLINK("https://www.leilaoonline.com.br/lote/detalhe/46830", "VW; CROSSFOX; 2006/2007;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=HYPERLINK("https://www.leilaoonline.com.br/lote/detalhe/46785", "125")</f>
      </c>
      <c r="B12" s="4" t="s">
        <f>=HYPERLINK("https://www.leilaoonline.com.br/lote/detalhe/46785", "FIAT DOBLO ATTRACTIV 1.4, 7 lugares, 2015/2016; PRATA; ALCO./GASOL. - FUNCIONANDO - FROTA 785 - IPVA 2020 PAGO")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=HYPERLINK("https://www.leilaoonline.com.br/lote/detalhe/46828", "126")</f>
      </c>
      <c r="B13" s="4" t="s">
        <f>=HYPERLINK("https://www.leilaoonline.com.br/lote/detalhe/46828", "CAMINHÃO CHEVROLET D40 1985/1985; BRANCA; DIESEL - FUNCIONANDO")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=HYPERLINK("https://www.leilaoonline.com.br/lote/detalhe/46826", "127")</f>
      </c>
      <c r="B14" s="4" t="s">
        <f>=HYPERLINK("https://www.leilaoonline.com.br/lote/detalhe/46826", "RENAULT DUSTER 16 D 4X2; 2013/2014; CINZA; ALCO./GASOL. - FROTA 707 - FUNCIONANDO - IPVA 2020 PAGO")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=HYPERLINK("https://www.leilaoonline.com.br/lote/detalhe/46802", "128")</f>
      </c>
      <c r="B15" s="4" t="s">
        <f>=HYPERLINK("https://www.leilaoonline.com.br/lote/detalhe/46802", "CAMINHÃO FORD F-350 ANO 1970, AZUL; DIESEL - MOTOR MWM, TURBO MODERNO; PLATAFORMA - FUNCIONANDO")</f>
      </c>
      <c r="C15" s="4" t="inlineStr">
        <is>
          <t>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=HYPERLINK("https://www.leilaoonline.com.br/lote/detalhe/46801", "129")</f>
      </c>
      <c r="B16" s="4" t="s">
        <f>=HYPERLINK("https://www.leilaoonline.com.br/lote/detalhe/46801", "FIAT DOBLO  ESSENCE 1.8, 7 LUGARES; 201/2017; PRATA; ALCO./GASOL. - FUNCIONANDO - FROTA 279 - IPVA 2020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25.600,00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=HYPERLINK("https://www.leilaoonline.com.br/lote/detalhe/46158", "130")</f>
      </c>
      <c r="B17" s="4" t="s">
        <f>=HYPERLINK("https://www.leilaoonline.com.br/lote/detalhe/46158", "HONDA HR-V EX; 2018/2018; VERMELHA; ALCO./GASOL. - FUNCIONANDO - APROX. 19.500KM")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=HYPERLINK("https://www.leilaoonline.com.br/lote/detalhe/46796", "131")</f>
      </c>
      <c r="B18" s="4" t="s">
        <f>=HYPERLINK("https://www.leilaoonline.com.br/lote/detalhe/46796", "GM; CORSA SEDAN PREMIUM; 2011/2011; PRATA; ALCO./GASOL.")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=HYPERLINK("https://www.leilaoonline.com.br/lote/detalhe/46827", "132")</f>
      </c>
      <c r="B19" s="4" t="s">
        <f>=HYPERLINK("https://www.leilaoonline.com.br/lote/detalhe/46827", "NISSAM; LIVINA 18S; 2010/2010; PRATA; ALCO./GASOL. - FUNCIONANDO - IPVA 2020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=HYPERLINK("https://www.leilaoonline.com.br/lote/detalhe/46157", "133")</f>
      </c>
      <c r="B20" s="4" t="s">
        <f>=HYPERLINK("https://www.leilaoonline.com.br/lote/detalhe/46157", "CHEVROLET; ASTRA SEDAN "MILLENIUM"; 2001/2001;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=HYPERLINK("https://www.leilaoonline.com.br/lote/detalhe/46794", "140")</f>
      </c>
      <c r="B21" s="4" t="s">
        <f>=HYPERLINK("https://www.leilaoonline.com.br/lote/detalhe/46794", "HYUNDAI; SONATA GLS.; 2011/2012; PRETA;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37.700,00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=HYPERLINK("https://www.leilaoonline.com.br/lote/detalhe/46799", "141")</f>
      </c>
      <c r="B22" s="4" t="s">
        <f>=HYPERLINK("https://www.leilaoonline.com.br/lote/detalhe/46799", "I; VW TIGUAN 2.0 TSI; 2010/2011; CINZA; GASOLINA - FUNCIONANDO")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30.100,00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=HYPERLINK("https://www.leilaoonline.com.br/lote/detalhe/46829", "142")</f>
      </c>
      <c r="B23" s="4" t="s">
        <f>=HYPERLINK("https://www.leilaoonline.com.br/lote/detalhe/46829", "RENAULT DUSTER 2.0; 2014/2015; CINZA; ALCO./GASOL. - FROTA 030 - FUNCIONANDO - IPVA 2020 PAGO 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=HYPERLINK("https://www.leilaoonline.com.br/lote/detalhe/46786", "143")</f>
      </c>
      <c r="B24" s="4" t="s">
        <f>=HYPERLINK("https://www.leilaoonline.com.br/lote/detalhe/46786", "FIAT DOBLO ATTRACTIV 1.4, 7 lugares, 2015/2016; PRATA; ALCO./GASOL. - FUNCIONANDO - FROTA 094 - IPVA 2020 PAGO")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=HYPERLINK("https://www.leilaoonline.com.br/lote/detalhe/46795", "145")</f>
      </c>
      <c r="B25" s="4" t="s">
        <f>=HYPERLINK("https://www.leilaoonline.com.br/lote/detalhe/46795", "HONDA CITY EX FLEX; 2011/2012; CINZA; ALCO./GASOL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=HYPERLINK("https://www.leilaoonline.com.br/lote/detalhe/46174", "150")</f>
      </c>
      <c r="B26" s="4" t="s">
        <f>=HYPERLINK("https://www.leilaoonline.com.br/lote/detalhe/46174", "HONDA; FITY EX CVT; 2018/2018; CINZA; ALCO./GASOL. - FUNCIONANDO - APROX. 19.000 KM")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40.500,00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=HYPERLINK("https://www.leilaoonline.com.br/lote/detalhe/46156", "156")</f>
      </c>
      <c r="B27" s="4" t="s">
        <f>=HYPERLINK("https://www.leilaoonline.com.br/lote/detalhe/46156", "I; MERCEDES BENZ ML 320 AB54; 2000/2000; GASOLINA; PRATA, FUNCIONANDO - IPVA 2020 PAGO - BLINDADO")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=HYPERLINK("https://www.leilaoonline.com.br/lote/detalhe/46155", "157")</f>
      </c>
      <c r="B28" s="4" t="s">
        <f>=HYPERLINK("https://www.leilaoonline.com.br/lote/detalhe/46155", "I; AUDI A3 1.8T; 2005/2005; AZUL;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13.900,00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=HYPERLINK("https://www.leilaoonline.com.br/lote/detalhe/46154", "158")</f>
      </c>
      <c r="B29" s="4" t="s">
        <f>=HYPERLINK("https://www.leilaoonline.com.br/lote/detalhe/46154", "HONDA; FIT LX CVT; 2016/2016; CINZA; ALCO/ 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32.350,00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=HYPERLINK("https://www.leilaoonline.com.br/lote/detalhe/46153", "159")</f>
      </c>
      <c r="B30" s="4" t="s">
        <f>=HYPERLINK("https://www.leilaoonline.com.br/lote/detalhe/46153", "GM/ VECTRA SEDAN ELEGANCE; 2005/2006; GAS./ALC./GNV - FUNCIONANDO")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=HYPERLINK("https://www.leilaoonline.com.br/lote/detalhe/46152", "160")</f>
      </c>
      <c r="B31" s="4" t="s">
        <f>=HYPERLINK("https://www.leilaoonline.com.br/lote/detalhe/46152", "I; KIA K2700 II HD LB; 2006/2006; BRANCA; DIESEL - FUNCIONANDO")</f>
      </c>
      <c r="C31" s="4" t="inlineStr">
        <is>
          <t>Não vendido</t>
        </is>
      </c>
      <c r="D31" s="4" t="inlineStr">
        <is>
          <t>59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=HYPERLINK("https://www.leilaoonline.com.br/lote/detalhe/46150", "161")</f>
      </c>
      <c r="B32" s="4" t="s">
        <f>=HYPERLINK("https://www.leilaoonline.com.br/lote/detalhe/46150", "HONDA; CR-V LX; 2011/2011;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=HYPERLINK("https://www.leilaoonline.com.br/lote/detalhe/46149", "162")</f>
      </c>
      <c r="B33" s="4" t="s">
        <f>=HYPERLINK("https://www.leilaoonline.com.br/lote/detalhe/46149", "HONDA; FIT EX CVT; 2019/2019; VERMELHA; ALCO./GASOL. - APROX. 13.000KM. - FUNCIONANDO - IPVA 2020 PAGO")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=HYPERLINK("https://www.leilaoonline.com.br/lote/detalhe/46739", "164")</f>
      </c>
      <c r="B34" s="4" t="s">
        <f>=HYPERLINK("https://www.leilaoonline.com.br/lote/detalhe/46739", "I; VW TOUAREG 3.6 V6, 2011/2011, PRATA; GASOLINA - BLINDADA")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25.900,00</t>
        </is>
      </c>
      <c r="F34" s="4" t="inlineStr">
        <is>
          <t>1100.00</t>
        </is>
      </c>
    </row>
    <row collapsed="false" customFormat="false" customHeight="false" hidden="false" ht="12.1" outlineLevel="0" r="35">
      <c r="A35" s="5" t="s">
        <f>=HYPERLINK("https://www.leilaoonline.com.br/lote/detalhe/46147", "165")</f>
      </c>
      <c r="B35" s="4" t="s">
        <f>=HYPERLINK("https://www.leilaoonline.com.br/lote/detalhe/46147", "JEEP; COMPASS LIMITED D; 2018/2018; BRANCA; DIESEL - FUNCIONANDO - IPVA 2020 PAGO")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89.750,00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=HYPERLINK("https://www.leilaoonline.com.br/lote/detalhe/46146", "166")</f>
      </c>
      <c r="B36" s="4" t="s">
        <f>=HYPERLINK("https://www.leilaoonline.com.br/lote/detalhe/46146", "VW; BRASILIA; 1975/1975; VERMELHA; ALCOOL - TURBO MOTOR AP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=HYPERLINK("https://www.leilaoonline.com.br/lote/detalhe/46145", "167")</f>
      </c>
      <c r="B37" s="4" t="s">
        <f>=HYPERLINK("https://www.leilaoonline.com.br/lote/detalhe/46145", "HYUNDAI; CRETA 16A PULSE; 2018/2019; MARROM; ALCO./GASOL. - FUNCIONANDO - IPVA 2020 PAGO")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59.100,00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=HYPERLINK("https://www.leilaoonline.com.br/lote/detalhe/46144", "168")</f>
      </c>
      <c r="B38" s="4" t="s">
        <f>=HYPERLINK("https://www.leilaoonline.com.br/lote/detalhe/46144", "VW; SAVEIRO CL 1.8; 1995/1995; BEGE; GASOLINA;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6.100,00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=HYPERLINK("https://www.leilaoonline.com.br/lote/detalhe/46143", "169")</f>
      </c>
      <c r="B39" s="4" t="s">
        <f>=HYPERLINK("https://www.leilaoonline.com.br/lote/detalhe/46143", "I; GM CLASSIC LIFE; 2009/2010; PRATA; ALCO./GASOL. - FUNCIONANDO - APROX. 19.500 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=HYPERLINK("https://www.leilaoonline.com.br/lote/detalhe/46454", "170")</f>
      </c>
      <c r="B40" s="4" t="s">
        <f>=HYPERLINK("https://www.leilaoonline.com.br/lote/detalhe/46454", "HONDA, CITY LX CVT, 2014/2015, MARROM, ALCO./GASOL., - FUNCIONANDO - IPVA 2020 PAGO")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35.500,00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=HYPERLINK("https://www.leilaoonline.com.br/lote/detalhe/46162", "172")</f>
      </c>
      <c r="B41" s="4" t="s">
        <f>=HYPERLINK("https://www.leilaoonline.com.br/lote/detalhe/46162", "HONDA; FIT EX; 2007/2008; PRETA; ALCO./GASOL.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=HYPERLINK("https://www.leilaoonline.com.br/lote/detalhe/46161", "173")</f>
      </c>
      <c r="B42" s="4" t="s">
        <f>=HYPERLINK("https://www.leilaoonline.com.br/lote/detalhe/46161", "FIAT; ARGO DRIVE 1.3; 2018/2019; BRANCA; GASOL./ALCOOL - FUNCIONANDO")</f>
      </c>
      <c r="C42" s="4" t="inlineStr">
        <is>
          <t>Não vendido</t>
        </is>
      </c>
      <c r="D42" s="4" t="inlineStr">
        <is>
          <t>42</t>
        </is>
      </c>
      <c r="E42" s="5" t="inlineStr">
        <is>
          <t>31.479,00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=HYPERLINK("https://www.leilaoonline.com.br/lote/detalhe/46453", "174")</f>
      </c>
      <c r="B43" s="4" t="s">
        <f>=HYPERLINK("https://www.leilaoonline.com.br/lote/detalhe/46453", "KAWASAKI; Z300 ABS; 2015/2016; VERDE; GASOLINA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=HYPERLINK("https://www.leilaoonline.com.br/lote/detalhe/46160", "175")</f>
      </c>
      <c r="B44" s="4" t="s">
        <f>=HYPERLINK("https://www.leilaoonline.com.br/lote/detalhe/46160", "PEUGEOT; 207 PASSION XR S; 2010/2011;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9.640,00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=HYPERLINK("https://www.leilaoonline.com.br/lote/detalhe/46797", "176")</f>
      </c>
      <c r="B45" s="4" t="s">
        <f>=HYPERLINK("https://www.leilaoonline.com.br/lote/detalhe/46797", "JET SKI SAILOR SHS 1100; 2011 - FUNCIONANDO  Jet ski sailor shs 1100")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=HYPERLINK("https://www.leilaoonline.com.br/lote/detalhe/46159", "178")</f>
      </c>
      <c r="B46" s="4" t="s">
        <f>=HYPERLINK("https://www.leilaoonline.com.br/lote/detalhe/46159", "VW; BRASILIA; 1974/1974; BEGE; GASOLINA - FUNCIONANDO")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9.150,00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=HYPERLINK("https://www.leilaoonline.com.br/lote/detalhe/46163", "179")</f>
      </c>
      <c r="B47" s="4" t="s">
        <f>=HYPERLINK("https://www.leilaoonline.com.br/lote/detalhe/46163", "PEUGEOT; 207 PASSION XS A, 2008/2009, FLEX, CINZA;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7.999,00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=HYPERLINK("https://www.leilaoonline.com.br/lote/detalhe/46456", "181")</f>
      </c>
      <c r="B48" s="4" t="s">
        <f>=HYPERLINK("https://www.leilaoonline.com.br/lote/detalhe/46456", "MERCEDES BENZ C200; 2007/2008, PRATA, GASOLINA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=HYPERLINK("https://www.leilaoonline.com.br/lote/detalhe/46169", "185")</f>
      </c>
      <c r="B49" s="4" t="s">
        <f>=HYPERLINK("https://www.leilaoonline.com.br/lote/detalhe/46169", "I; AUDI A3 SPORTBACK 2.0T FSI; 2010/2011; PRATA;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22.650,00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=HYPERLINK("https://www.leilaoonline.com.br/lote/detalhe/46171", "186")</f>
      </c>
      <c r="B50" s="4" t="s">
        <f>=HYPERLINK("https://www.leilaoonline.com.br/lote/detalhe/46171", "I; CHERRY QQ 1.1; 2011/2012; PRETA; GASOLINA - FUNCIONANDO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8.050,00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=HYPERLINK("https://www.leilaoonline.com.br/lote/detalhe/46173", "187")</f>
      </c>
      <c r="B51" s="4" t="s">
        <f>=HYPERLINK("https://www.leilaoonline.com.br/lote/detalhe/46173", "VW; KOMBI FURGÃO; 2013/2014; BRANCA; ALCO./GASOLINA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=HYPERLINK("https://www.leilaoonline.com.br/lote/detalhe/46167", "190")</f>
      </c>
      <c r="B52" s="4" t="s">
        <f>=HYPERLINK("https://www.leilaoonline.com.br/lote/detalhe/46167", "MITSUBISHI; LANCER 2.0, 2012/2012; PRATA;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=HYPERLINK("https://www.leilaoonline.com.br/lote/detalhe/46165", "192")</f>
      </c>
      <c r="B53" s="4" t="s">
        <f>=HYPERLINK("https://www.leilaoonline.com.br/lote/detalhe/46165", "PEUGEOT; 207 PASSION XS A; 2009, FLEX, CINZA - FUNCIONANDO -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8.998,00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=HYPERLINK("https://www.leilaoonline.com.br/lote/detalhe/46168", "196")</f>
      </c>
      <c r="B54" s="4" t="s">
        <f>=HYPERLINK("https://www.leilaoonline.com.br/lote/detalhe/46168", "IMP/ JEEP GRAN CHEROKEE LAREDO; 1998/1998; PRETA; GASOLINA; FUNCIONANDO")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=HYPERLINK("https://www.leilaoonline.com.br/lote/detalhe/46769", "198")</f>
      </c>
      <c r="B55" s="4" t="s">
        <f>=HYPERLINK("https://www.leilaoonline.com.br/lote/detalhe/46769", "I; M. BENZ GUERRA MIC 20; 2007/2008; BRANCA; DIESEL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=HYPERLINK("https://www.leilaoonline.com.br/lote/detalhe/46166", "200")</f>
      </c>
      <c r="B56" s="4" t="s">
        <f>=HYPERLINK("https://www.leilaoonline.com.br/lote/detalhe/46166", "PEUGEOT; 207 PASSION XR, 2010/2011, CINZA;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=HYPERLINK("https://www.leilaoonline.com.br/lote/detalhe/46172", "201")</f>
      </c>
      <c r="B57" s="4" t="s">
        <f>=HYPERLINK("https://www.leilaoonline.com.br/lote/detalhe/46172", "GM; MERIVA JOY; 2005/2005; BRANCA; ALCO./GASOL.;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=HYPERLINK("https://www.leilaoonline.com.br/lote/detalhe/46800", "209")</f>
      </c>
      <c r="B58" s="4" t="s">
        <f>=HYPERLINK("https://www.leilaoonline.com.br/lote/detalhe/46800", "FIAT; DOBLO ESSENCE 1.8; 2013/2013; PRATA; ALCO./GASOL/GNV - FUNCIONANDO - 7 lugares")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14.250,00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=HYPERLINK("https://www.leilaoonline.com.br/lote/detalhe/46176", "212")</f>
      </c>
      <c r="B59" s="4" t="s">
        <f>=HYPERLINK("https://www.leilaoonline.com.br/lote/detalhe/46176", "RENAULT SANDERO PRI 16; 2011/2012; PRETA; ALCO/GASOL.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=HYPERLINK("https://www.leilaoonline.com.br/lote/detalhe/46175", "213")</f>
      </c>
      <c r="B60" s="4" t="s">
        <f>=HYPERLINK("https://www.leilaoonline.com.br/lote/detalhe/46175", "I; CHERRY; TIGGO 2.0; 2011/2011; BRANCA;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=HYPERLINK("https://www.leilaoonline.com.br/lote/detalhe/46188", "224")</f>
      </c>
      <c r="B61" s="4" t="s">
        <f>=HYPERLINK("https://www.leilaoonline.com.br/lote/detalhe/46188", "HONDA CITY LX, 2009/2010, PRETA; ALCO./GASOL - FUNCIONANDO")</f>
      </c>
      <c r="C61" s="4" t="inlineStr">
        <is>
          <t>Não vendido</t>
        </is>
      </c>
      <c r="D61" s="4" t="inlineStr">
        <is>
          <t>17</t>
        </is>
      </c>
      <c r="E61" s="5" t="inlineStr">
        <is>
          <t>19.000,00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=HYPERLINK("https://www.leilaoonline.com.br/lote/detalhe/46180", "228")</f>
      </c>
      <c r="B62" s="4" t="s">
        <f>=HYPERLINK("https://www.leilaoonline.com.br/lote/detalhe/46180", "I; CHEVROLET; SONIC LTZ NB AT; 2013/2013; PRETA; ALCO./GASOL. - FUNCIONANDO")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20.150,00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=HYPERLINK("https://www.leilaoonline.com.br/lote/detalhe/46183", "239")</f>
      </c>
      <c r="B63" s="4" t="s">
        <f>=HYPERLINK("https://www.leilaoonline.com.br/lote/detalhe/46183", "RENAULT/LOGAN EXP 16. 2011/2012, FLEX IPVA 2020 PAGO")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13.150,00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=HYPERLINK("https://www.leilaoonline.com.br/lote/detalhe/46784", "241")</f>
      </c>
      <c r="B64" s="4" t="s">
        <f>=HYPERLINK("https://www.leilaoonline.com.br/lote/detalhe/46784", "FIAT DOBLO ATTRACTIV 1.4 7 lugares, 2016/2016; PRATA; ALCO./GASOL. - FUNCIONANDO - FROTA 241")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=HYPERLINK("https://www.leilaoonline.com.br/lote/detalhe/46179", "249")</f>
      </c>
      <c r="B65" s="4" t="s">
        <f>=HYPERLINK("https://www.leilaoonline.com.br/lote/detalhe/46179", "HONDA CIVIC LXL; 2004/2005; CINZA; GASOLINA - FUNCIONANDO")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9.200,00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=HYPERLINK("https://www.leilaoonline.com.br/lote/detalhe/46187", "251")</f>
      </c>
      <c r="B66" s="4" t="s">
        <f>=HYPERLINK("https://www.leilaoonline.com.br/lote/detalhe/46187",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=HYPERLINK("https://www.leilaoonline.com.br/lote/detalhe/46185", "319")</f>
      </c>
      <c r="B67" s="4" t="s">
        <f>=HYPERLINK("https://www.leilaoonline.com.br/lote/detalhe/46185", "VW; GOL CL; 1989/1989; CINZA; ALCOOL - TURBO")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=HYPERLINK("https://www.leilaoonline.com.br/lote/detalhe/46787", "321")</f>
      </c>
      <c r="B68" s="4" t="s">
        <f>=HYPERLINK("https://www.leilaoonline.com.br/lote/detalhe/46787", "MITSUBISHI; LANCER 2.0 "CVT", 2011/2012; GASOLINA; PRETA - FUNCIONANDO - IPVA 2020 PAGO")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21.250,00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=HYPERLINK("https://www.leilaoonline.com.br/lote/detalhe/46177", "328")</f>
      </c>
      <c r="B69" s="4" t="s">
        <f>=HYPERLINK("https://www.leilaoonline.com.br/lote/detalhe/46177", "GM; VECTRA SEDAN ELITE; 2008/2009; PRETA; ALCO./GASOL.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=HYPERLINK("https://www.leilaoonline.com.br/lote/detalhe/46793", "336")</f>
      </c>
      <c r="B70" s="4" t="s">
        <f>=HYPERLINK("https://www.leilaoonline.com.br/lote/detalhe/46793", " FIAT PALIO WEEKEND ATTRATIVE ANO 2016 MOD 2017, COR PRATA, FLEX, PLACA FINAL 268 -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16.850,00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=HYPERLINK("https://www.leilaoonline.com.br/lote/detalhe/46788", "358")</f>
      </c>
      <c r="B71" s="4" t="s">
        <f>=HYPERLINK("https://www.leilaoonline.com.br/lote/detalhe/46788", " FIAT PALIO WEEKEND ATTRATIVE ANO 2016 MOD 2017, COR PRATA, FLEX, FROTA 358 - FUNCIONANDO")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17.950,00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=HYPERLINK("https://www.leilaoonline.com.br/lote/detalhe/46790", "368")</f>
      </c>
      <c r="B72" s="4" t="s">
        <f>=HYPERLINK("https://www.leilaoonline.com.br/lote/detalhe/46790", "FIAT PALIO WEEKEND ATTRATIVE ANO 2016 MOD 2017, COR PRATA, FLEX, FROTA 368 - FUNCIONANDO")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18.100,00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=HYPERLINK("https://www.leilaoonline.com.br/lote/detalhe/46178", "398")</f>
      </c>
      <c r="B73" s="4" t="s">
        <f>=HYPERLINK("https://www.leilaoonline.com.br/lote/detalhe/46178", "JOGO COM 03 RODAS DE LIGA LEVE ARO 16 COM PNEUS E UM PNEU 195 X 55 X 16")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=HYPERLINK("https://www.leilaoonline.com.br/lote/detalhe/46182", "400")</f>
      </c>
      <c r="B74" s="4" t="s">
        <f>=HYPERLINK("https://www.leilaoonline.com.br/lote/detalhe/46182", "JOGO DE RODAS ARO 16 FURACÃO 4X100")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=HYPERLINK("https://www.leilaoonline.com.br/lote/detalhe/46184", "402")</f>
      </c>
      <c r="B75" s="4" t="s">
        <f>=HYPERLINK("https://www.leilaoonline.com.br/lote/detalhe/46184", "JG DE RODAS COM PNEUS 235 X 75 X 15")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=HYPERLINK("https://www.leilaoonline.com.br/lote/detalhe/46181", "405")</f>
      </c>
      <c r="B76" s="4" t="s">
        <f>=HYPERLINK("https://www.leilaoonline.com.br/lote/detalhe/46181", "JOGO DE RODAS DE LIGA COM PNEUS 195 X 55 X 16")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=HYPERLINK("https://www.leilaoonline.com.br/lote/detalhe/46791", "868")</f>
      </c>
      <c r="B77" s="4" t="s">
        <f>=HYPERLINK("https://www.leilaoonline.com.br/lote/detalhe/46791", "FIAT PALIO WEEKEND ATTRATIVE ANO 2016 MOD 2017, COR PRATA, FLEX, FROTA 868 - FUNCIONANDO")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19.250,00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=HYPERLINK("https://www.leilaoonline.com.br/lote/detalhe/46789", "878")</f>
      </c>
      <c r="B78" s="4" t="s">
        <f>=HYPERLINK("https://www.leilaoonline.com.br/lote/detalhe/46789", "FIAT PALIO WEEKEND ATTRATIVE ANO 2016 MOD 2017, COR PRATA, FLEX, FROTA 878 - FUNCIONANDO")</f>
      </c>
      <c r="C78" s="4" t="inlineStr">
        <is>
          <t>Vendido</t>
        </is>
      </c>
      <c r="D78" s="4" t="inlineStr">
        <is>
          <t>23</t>
        </is>
      </c>
      <c r="E78" s="5" t="inlineStr">
        <is>
          <t>18.250,00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=HYPERLINK("https://www.leilaoonline.com.br/lote/detalhe/46792", "939")</f>
      </c>
      <c r="B79" s="4" t="s">
        <f>=HYPERLINK("https://www.leilaoonline.com.br/lote/detalhe/46792", "FIAT PALIO WEEKEND ATTRATIVE ANO 2016 MOD 2017, COR PRATA, FLEX, FROTA 939 - FUNCIONANDO")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18.100,00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2026-06-20T01:31:36.00Z</dcterms:created>
  <dc:creator>Tellks Tecnologia</dc:creator>
  <cp:revision>0</cp:revision>
</cp:coreProperties>
</file>