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Redutores • Tornos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=HYPERLINK("https://www.leilaoonline.com.br/lote/detalhe/54952", "001")</f>
      </c>
      <c r="B11" s="4" t="s">
        <f>=HYPERLINK("https://www.leilaoonline.com.br/lote/detalhe/54952", "BOTE INFLÁVEL COM MOTOR 50 HP - COMPRIMENTO 4,50 M - ANO 2012 - MATERIAL CONSTRUÇÃO DO CASCO: FIBRA DE VIDRO - CARRETINHA INCLUSA")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15.250,00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=HYPERLINK("https://www.leilaoonline.com.br/lote/detalhe/54953", "002")</f>
      </c>
      <c r="B12" s="4" t="s">
        <f>=HYPERLINK("https://www.leilaoonline.com.br/lote/detalhe/54953", "LANCHA ANO 1995 MOTOR 135 HP - COMPRIMENTO TOTAL: 6,45 M - CARRETINHA INCLUSA")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=HYPERLINK("https://www.leilaoonline.com.br/lote/detalhe/54954", "004")</f>
      </c>
      <c r="B13" s="4" t="s">
        <f>=HYPERLINK("https://www.leilaoonline.com.br/lote/detalhe/54954", " 58 EXTINTORES DE INCÊNDIO")</f>
      </c>
      <c r="C13" s="4" t="inlineStr">
        <is>
          <t>Vendido</t>
        </is>
      </c>
      <c r="D13" s="4" t="inlineStr">
        <is>
          <t>11</t>
        </is>
      </c>
      <c r="E13" s="5" t="inlineStr">
        <is>
          <t>2.300,00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=HYPERLINK("https://www.leilaoonline.com.br/lote/detalhe/54956", "005")</f>
      </c>
      <c r="B14" s="4" t="s">
        <f>=HYPERLINK("https://www.leilaoonline.com.br/lote/detalhe/54956", " 32U - ÓLEO NOVO VENCIDO LUBRAX UNITRACTOR (20L)")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6.750,00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=HYPERLINK("https://www.leilaoonline.com.br/lote/detalhe/54955", "007")</f>
      </c>
      <c r="B15" s="4" t="s">
        <f>=HYPERLINK("https://www.leilaoonline.com.br/lote/detalhe/54955", " CHAPA DE AÇO CARBONO (APROXIMADAMENTE 2000KG) PREÇO POR KG")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1,10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=HYPERLINK("https://www.leilaoonline.com.br/lote/detalhe/54963", "008")</f>
      </c>
      <c r="B16" s="4" t="s">
        <f>=HYPERLINK("https://www.leilaoonline.com.br/lote/detalhe/54963", " 200 L DE ÓLEO OMALA S2 G 100 NOVO (VENCIDO)")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=HYPERLINK("https://www.leilaoonline.com.br/lote/detalhe/54957", "009")</f>
      </c>
      <c r="B17" s="4" t="s">
        <f>=HYPERLINK("https://www.leilaoonline.com.br/lote/detalhe/54957", " 200 L DE ÓLEO OMALA S2 G 100 NOVO (VENCIDO)")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=HYPERLINK("https://www.leilaoonline.com.br/lote/detalhe/54971", "010")</f>
      </c>
      <c r="B18" s="4" t="s">
        <f>=HYPERLINK("https://www.leilaoonline.com.br/lote/detalhe/54971", " 200 L DE ÓLEO OMALA S2 G 220 NOVO (VENCIDO)")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950,00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=HYPERLINK("https://www.leilaoonline.com.br/lote/detalhe/54966", "012")</f>
      </c>
      <c r="B19" s="4" t="s">
        <f>=HYPERLINK("https://www.leilaoonline.com.br/lote/detalhe/54966", " 200 L DE ÓLEO OMALA S2 G 220 NOVO (VENCIDO)")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=HYPERLINK("https://www.leilaoonline.com.br/lote/detalhe/54967", "013")</f>
      </c>
      <c r="B20" s="4" t="s">
        <f>=HYPERLINK("https://www.leilaoonline.com.br/lote/detalhe/54967", " SERRA DE FITA COM SOLDADOR ME - CÓD. 540")</f>
      </c>
      <c r="C20" s="4" t="inlineStr">
        <is>
          <t>Vendido</t>
        </is>
      </c>
      <c r="D20" s="4" t="inlineStr">
        <is>
          <t>15</t>
        </is>
      </c>
      <c r="E20" s="5" t="inlineStr">
        <is>
          <t>3.950,00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=HYPERLINK("https://www.leilaoonline.com.br/lote/detalhe/54965", "014")</f>
      </c>
      <c r="B21" s="4" t="s">
        <f>=HYPERLINK("https://www.leilaoonline.com.br/lote/detalhe/54965", " TORNO AUTOMÁTICO TRAUB A15 COM ALIMENTADOR - CÓD. 561")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4.950,00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=HYPERLINK("https://www.leilaoonline.com.br/lote/detalhe/54964", "015")</f>
      </c>
      <c r="B22" s="4" t="s">
        <f>=HYPERLINK("https://www.leilaoonline.com.br/lote/detalhe/54964", " ESTUFA")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=HYPERLINK("https://www.leilaoonline.com.br/lote/detalhe/54972", "017")</f>
      </c>
      <c r="B23" s="4" t="s">
        <f>=HYPERLINK("https://www.leilaoonline.com.br/lote/detalhe/54972", " REATOR AÇO INOX 750 LITROS MISTURADOR ENCAMISADO - CÓD. 576")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=HYPERLINK("https://www.leilaoonline.com.br/lote/detalhe/54968", "019")</f>
      </c>
      <c r="B24" s="4" t="s">
        <f>=HYPERLINK("https://www.leilaoonline.com.br/lote/detalhe/54968", " TANQUE RESERVATÓRIO ÁGUA FIBRA DE VIDRO 20 MIL LITROS - CÓD. 607")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=HYPERLINK("https://www.leilaoonline.com.br/lote/detalhe/54969", "020")</f>
      </c>
      <c r="B25" s="4" t="s">
        <f>=HYPERLINK("https://www.leilaoonline.com.br/lote/detalhe/54969", " BOMBA HELICOIDAL DOSADORA NIETSCH - CÓD. 611")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=HYPERLINK("https://www.leilaoonline.com.br/lote/detalhe/54958", "021")</f>
      </c>
      <c r="B26" s="4" t="s">
        <f>=HYPERLINK("https://www.leilaoonline.com.br/lote/detalhe/54958", " CHILLER MECALOR 75000 KCAL - CÓD. 101")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=HYPERLINK("https://www.leilaoonline.com.br/lote/detalhe/54961", "022")</f>
      </c>
      <c r="B27" s="4" t="s">
        <f>=HYPERLINK("https://www.leilaoonline.com.br/lote/detalhe/54961", " TORNO MECÂNICO 2350 X 500 MM - CÓD. 597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=HYPERLINK("https://www.leilaoonline.com.br/lote/detalhe/54970", "023")</f>
      </c>
      <c r="B28" s="4" t="s">
        <f>=HYPERLINK("https://www.leilaoonline.com.br/lote/detalhe/54970", " TORNO MECÂNICO IMOR 1500 X 440 MM - CÓD. 596")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=HYPERLINK("https://www.leilaoonline.com.br/lote/detalhe/54960", "024")</f>
      </c>
      <c r="B29" s="4" t="s">
        <f>=HYPERLINK("https://www.leilaoonline.com.br/lote/detalhe/54960", " TORNO MECÂNICO 2000 X 460 MM - CÓD. 595")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=HYPERLINK("https://www.leilaoonline.com.br/lote/detalhe/54959", "025")</f>
      </c>
      <c r="B30" s="4" t="s">
        <f>=HYPERLINK("https://www.leilaoonline.com.br/lote/detalhe/54959", " TROCADOR DE CALOR DE INOX - CÓD. 118")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=HYPERLINK("https://www.leilaoonline.com.br/lote/detalhe/54962", "028")</f>
      </c>
      <c r="B31" s="4" t="s">
        <f>=HYPERLINK("https://www.leilaoonline.com.br/lote/detalhe/54962", " MISTURADOR PARA RESINA OU COLA 30CV - CÓD. 189")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=HYPERLINK("https://www.leilaoonline.com.br/lote/detalhe/54973", "029")</f>
      </c>
      <c r="B32" s="4" t="s">
        <f>=HYPERLINK("https://www.leilaoonline.com.br/lote/detalhe/54973", " TORRE DE RESFRIAMENTO ALPINA - CÓD. 195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=HYPERLINK("https://www.leilaoonline.com.br/lote/detalhe/54975", "030")</f>
      </c>
      <c r="B33" s="4" t="s">
        <f>=HYPERLINK("https://www.leilaoonline.com.br/lote/detalhe/54975", " COMPRESSOR PRIMÁX 40 PÉS - CÓD. 202")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=HYPERLINK("https://www.leilaoonline.com.br/lote/detalhe/54974", "031")</f>
      </c>
      <c r="B34" s="4" t="s">
        <f>=HYPERLINK("https://www.leilaoonline.com.br/lote/detalhe/54974", " COMPRESSOR PRIMÁX 40 PÉS - CÓD. 203")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1.400,00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=HYPERLINK("https://www.leilaoonline.com.br/lote/detalhe/54978", "035")</f>
      </c>
      <c r="B35" s="4" t="s">
        <f>=HYPERLINK("https://www.leilaoonline.com.br/lote/detalhe/54978", " PRENSA HIDRÁULICA 40 TONELADAS - CÓD. 620")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2.600,00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=HYPERLINK("https://www.leilaoonline.com.br/lote/detalhe/54977", "036")</f>
      </c>
      <c r="B36" s="4" t="s">
        <f>=HYPERLINK("https://www.leilaoonline.com.br/lote/detalhe/54977", " TANQUE RESERVATÓRIO EM AÇO INÓX 316 CAPACIDADE 1000 LITROS -  CÓD. 40")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=HYPERLINK("https://www.leilaoonline.com.br/lote/detalhe/54976", "037")</f>
      </c>
      <c r="B37" s="4" t="s">
        <f>=HYPERLINK("https://www.leilaoonline.com.br/lote/detalhe/54976", " LAMINADOR BONFANTI CERAMICA TIJOLO VERMELHO BAIANO - CÓD.347")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=HYPERLINK("https://www.leilaoonline.com.br/lote/detalhe/54979", "038")</f>
      </c>
      <c r="B38" s="4" t="s">
        <f>=HYPERLINK("https://www.leilaoonline.com.br/lote/detalhe/54979", " SERRA ESQUADREJADEIRA - CÓD.366 MELHORAR FOTO")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=HYPERLINK("https://www.leilaoonline.com.br/lote/detalhe/54983", "039")</f>
      </c>
      <c r="B39" s="4" t="s">
        <f>=HYPERLINK("https://www.leilaoonline.com.br/lote/detalhe/54983", " MOTOR SCANIA 110 COM CÂMBIO - CÓD.378")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4.000,00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=HYPERLINK("https://www.leilaoonline.com.br/lote/detalhe/54984", "040")</f>
      </c>
      <c r="B40" s="4" t="s">
        <f>=HYPERLINK("https://www.leilaoonline.com.br/lote/detalhe/54984", " COMPRESSOR SABROE CMO 16 - CÓD. 381")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=HYPERLINK("https://www.leilaoonline.com.br/lote/detalhe/54982", "041")</f>
      </c>
      <c r="B41" s="4" t="s">
        <f>=HYPERLINK("https://www.leilaoonline.com.br/lote/detalhe/54982", " GELADEIRA APX. 15000 KCAL - CÓD. 399")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=HYPERLINK("https://www.leilaoonline.com.br/lote/detalhe/54985", "042")</f>
      </c>
      <c r="B42" s="4" t="s">
        <f>=HYPERLINK("https://www.leilaoonline.com.br/lote/detalhe/54985", " MÁQUINA PARA DESCASCAR FIOS E CABOS - CÓD.  414")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4.150,00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=HYPERLINK("https://www.leilaoonline.com.br/lote/detalhe/54980", "045")</f>
      </c>
      <c r="B43" s="4" t="s">
        <f>=HYPERLINK("https://www.leilaoonline.com.br/lote/detalhe/54980", " EMPILHADEIRA ZELOSO - CÓD.431")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=HYPERLINK("https://www.leilaoonline.com.br/lote/detalhe/54981", "046")</f>
      </c>
      <c r="B44" s="4" t="s">
        <f>=HYPERLINK("https://www.leilaoonline.com.br/lote/detalhe/54981", " EMPILHADEIRA ZELOSO - CÓD.433")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=HYPERLINK("https://www.leilaoonline.com.br/lote/detalhe/54986", "047")</f>
      </c>
      <c r="B45" s="4" t="s">
        <f>=HYPERLINK("https://www.leilaoonline.com.br/lote/detalhe/54986", " TERMOREGULADOR VULCANIC ANO 1994 - CÓD.440")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=HYPERLINK("https://www.leilaoonline.com.br/lote/detalhe/54987", "048")</f>
      </c>
      <c r="B46" s="4" t="s">
        <f>=HYPERLINK("https://www.leilaoonline.com.br/lote/detalhe/54987", " ELETROÍMÃ PARA ESTEIRA ITALINDUSTRIA - CÓD.441")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2.250,00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=HYPERLINK("https://www.leilaoonline.com.br/lote/detalhe/54992", "049")</f>
      </c>
      <c r="B47" s="4" t="s">
        <f>=HYPERLINK("https://www.leilaoonline.com.br/lote/detalhe/54992", " SEPARADOR MAGNÉTICO ELETROÍMÃ SUCATA ESCAVADEIRA - CÓD. 443")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=HYPERLINK("https://www.leilaoonline.com.br/lote/detalhe/54994", "052")</f>
      </c>
      <c r="B48" s="4" t="s">
        <f>=HYPERLINK("https://www.leilaoonline.com.br/lote/detalhe/54994", " BRITADOR DE GELO SEIKAN ENGENHARIA - CÓD.454")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=HYPERLINK("https://www.leilaoonline.com.br/lote/detalhe/54993", "054")</f>
      </c>
      <c r="B49" s="4" t="s">
        <f>=HYPERLINK("https://www.leilaoonline.com.br/lote/detalhe/54993", " COMPRESSOR PARAFUSO ATLAS COPCO GA 507 - CÓD. 486")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=HYPERLINK("https://www.leilaoonline.com.br/lote/detalhe/54988", "055")</f>
      </c>
      <c r="B50" s="4" t="s">
        <f>=HYPERLINK("https://www.leilaoonline.com.br/lote/detalhe/54988", " GUILHOTINA MECATRO 3000X20MM (3/4") - CÓD. 497")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=HYPERLINK("https://www.leilaoonline.com.br/lote/detalhe/54989", "056")</f>
      </c>
      <c r="B51" s="4" t="s">
        <f>=HYPERLINK("https://www.leilaoonline.com.br/lote/detalhe/54989", " EXTRUSORA BORGMAR 90MM - CÓD. 523")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=HYPERLINK("https://www.leilaoonline.com.br/lote/detalhe/54990", "057")</f>
      </c>
      <c r="B52" s="4" t="s">
        <f>=HYPERLINK("https://www.leilaoonline.com.br/lote/detalhe/54990", " CABEÇOTE DE ESPALMADEIRA FACA SOBRE CILINDRO - CÓD. 525")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=HYPERLINK("https://www.leilaoonline.com.br/lote/detalhe/54991", "059")</f>
      </c>
      <c r="B53" s="4" t="s">
        <f>=HYPERLINK("https://www.leilaoonline.com.br/lote/detalhe/54991", " TORRE DE RESFIAMENTO DRYCOOLER MECALOR 200 MODULAR - CÓD. 532")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=HYPERLINK("https://www.leilaoonline.com.br/lote/detalhe/54995", "060")</f>
      </c>
      <c r="B54" s="4" t="s">
        <f>=HYPERLINK("https://www.leilaoonline.com.br/lote/detalhe/54995", " MOINHO MARTELO TIGRE - CÓD. 535")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=HYPERLINK("https://www.leilaoonline.com.br/lote/detalhe/54996", "061")</f>
      </c>
      <c r="B55" s="4" t="s">
        <f>=HYPERLINK("https://www.leilaoonline.com.br/lote/detalhe/54996", " FILTRO DE AREIA - CÓD. 536")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=HYPERLINK("https://www.leilaoonline.com.br/lote/detalhe/54998", "063")</f>
      </c>
      <c r="B56" s="4" t="s">
        <f>=HYPERLINK("https://www.leilaoonline.com.br/lote/detalhe/54998", " PRENSA DE BORRACHA 500 X 500 MM PISTÃO 250MM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=HYPERLINK("https://www.leilaoonline.com.br/lote/detalhe/54997", "065")</f>
      </c>
      <c r="B57" s="4" t="s">
        <f>=HYPERLINK("https://www.leilaoonline.com.br/lote/detalhe/54997", " CILINDRO MISTURADOR BORRACHA BONITO 700 X 300 MM - CÓD. 555")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12.000,00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=HYPERLINK("https://www.leilaoonline.com.br/lote/detalhe/54999", "066")</f>
      </c>
      <c r="B58" s="4" t="s">
        <f>=HYPERLINK("https://www.leilaoonline.com.br/lote/detalhe/54999", " EXTRUSORA BORRACHA BUZULUK - CÓD. 557")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=HYPERLINK("https://www.leilaoonline.com.br/lote/detalhe/55000", "067")</f>
      </c>
      <c r="B59" s="4" t="s">
        <f>=HYPERLINK("https://www.leilaoonline.com.br/lote/detalhe/55000", " MOINHO DE PLÁSTICO 500MM - CÓD. 625")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=HYPERLINK("https://www.leilaoonline.com.br/lote/detalhe/55001", "068")</f>
      </c>
      <c r="B60" s="4" t="s">
        <f>=HYPERLINK("https://www.leilaoonline.com.br/lote/detalhe/55001", " PENEIRA VIBRATÓRIA SCHULTHEIZ - CÓD. 634")</f>
      </c>
      <c r="C60" s="4" t="inlineStr">
        <is>
          <t>Vendido</t>
        </is>
      </c>
      <c r="D60" s="4" t="inlineStr">
        <is>
          <t>15</t>
        </is>
      </c>
      <c r="E60" s="5" t="inlineStr">
        <is>
          <t>3.500,00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=HYPERLINK("https://www.leilaoonline.com.br/lote/detalhe/55002", "069")</f>
      </c>
      <c r="B61" s="4" t="s">
        <f>=HYPERLINK("https://www.leilaoonline.com.br/lote/detalhe/55002", " BALANÇA 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=HYPERLINK("https://www.leilaoonline.com.br/lote/detalhe/55007", "070")</f>
      </c>
      <c r="B62" s="4" t="s">
        <f>=HYPERLINK("https://www.leilaoonline.com.br/lote/detalhe/55007", " BALANÇA")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=HYPERLINK("https://www.leilaoonline.com.br/lote/detalhe/55006", "071")</f>
      </c>
      <c r="B63" s="4" t="s">
        <f>=HYPERLINK("https://www.leilaoonline.com.br/lote/detalhe/55006", " VIRADOR TAMBOREADOR EM AÇO INÓX 100 LITROS - CÓD. 574")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=HYPERLINK("https://www.leilaoonline.com.br/lote/detalhe/55003", "073")</f>
      </c>
      <c r="B64" s="4" t="s">
        <f>=HYPERLINK("https://www.leilaoonline.com.br/lote/detalhe/55003", " REATOR DE AÇO CARBONO 250 LITROS - CÓD. 579")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=HYPERLINK("https://www.leilaoonline.com.br/lote/detalhe/55005", "074")</f>
      </c>
      <c r="B65" s="4" t="s">
        <f>=HYPERLINK("https://www.leilaoonline.com.br/lote/detalhe/55005", " REATOR DE AÇO CARBONO 250 LITROS - CÓD. 580")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=HYPERLINK("https://www.leilaoonline.com.br/lote/detalhe/55008", "076")</f>
      </c>
      <c r="B66" s="4" t="s">
        <f>=HYPERLINK("https://www.leilaoonline.com.br/lote/detalhe/55008", " CALANDRA CHAPAS ELÉTRICA ")</f>
      </c>
      <c r="C66" s="4" t="inlineStr">
        <is>
          <t>Não vendido</t>
        </is>
      </c>
      <c r="D66" s="4" t="inlineStr">
        <is>
          <t>10</t>
        </is>
      </c>
      <c r="E66" s="5" t="inlineStr">
        <is>
          <t>1.850,00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=HYPERLINK("https://www.leilaoonline.com.br/lote/detalhe/55004", "077")</f>
      </c>
      <c r="B67" s="4" t="s">
        <f>=HYPERLINK("https://www.leilaoonline.com.br/lote/detalhe/55004", " GUILHOTINA OMAC BRESCHIA 105 CM BOCA SEMI-AUTOMÁTICA")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=HYPERLINK("https://www.leilaoonline.com.br/lote/detalhe/55010", "078")</f>
      </c>
      <c r="B68" s="4" t="s">
        <f>=HYPERLINK("https://www.leilaoonline.com.br/lote/detalhe/55010", " TRANSFORMADOR CEMEC 1000/1250KVA 13,8KV - 440V NOVO SEM USO - CÓD. 644")</f>
      </c>
      <c r="C68" s="4" t="inlineStr">
        <is>
          <t>Não vendido</t>
        </is>
      </c>
      <c r="D68" s="4" t="inlineStr">
        <is>
          <t>32</t>
        </is>
      </c>
      <c r="E68" s="5" t="inlineStr">
        <is>
          <t>13.000,00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=HYPERLINK("https://www.leilaoonline.com.br/lote/detalhe/55011", "079")</f>
      </c>
      <c r="B69" s="4" t="s">
        <f>=HYPERLINK("https://www.leilaoonline.com.br/lote/detalhe/55011", " LAVADORA DE PISOS ELÉTRICA OPERADOR A BORDO COMAC TRIPLA 75 - CÓD. 614")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700,00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=HYPERLINK("https://www.leilaoonline.com.br/lote/detalhe/55009", "080")</f>
      </c>
      <c r="B70" s="4" t="s">
        <f>=HYPERLINK("https://www.leilaoonline.com.br/lote/detalhe/55009", " PRENSA HIDRÁULICA 60 TONELADAS - CÓD. 622")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=HYPERLINK("https://www.leilaoonline.com.br/lote/detalhe/55012", "081")</f>
      </c>
      <c r="B71" s="4" t="s">
        <f>=HYPERLINK("https://www.leilaoonline.com.br/lote/detalhe/55012", " GUILHOTINA OMAC BRESCHIA 105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=HYPERLINK("https://www.leilaoonline.com.br/lote/detalhe/55013", "082")</f>
      </c>
      <c r="B72" s="4" t="s">
        <f>=HYPERLINK("https://www.leilaoonline.com.br/lote/detalhe/55013", " COMPRESSOR WAYNE 60 PES - CÓD.52")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3.800,00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=HYPERLINK("https://www.leilaoonline.com.br/lote/detalhe/55015", "083")</f>
      </c>
      <c r="B73" s="4" t="s">
        <f>=HYPERLINK("https://www.leilaoonline.com.br/lote/detalhe/55015", " CALDEIRÃO EM AÇO INÓX CAPACIDADE 250 LITROS - CÓD. 53")</f>
      </c>
      <c r="C73" s="4" t="inlineStr">
        <is>
          <t>Vendido</t>
        </is>
      </c>
      <c r="D73" s="4" t="inlineStr">
        <is>
          <t>9</t>
        </is>
      </c>
      <c r="E73" s="5" t="inlineStr">
        <is>
          <t>1.550,00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=HYPERLINK("https://www.leilaoonline.com.br/lote/detalhe/55014", "084")</f>
      </c>
      <c r="B74" s="4" t="s">
        <f>=HYPERLINK("https://www.leilaoonline.com.br/lote/detalhe/55014", " FECHADOR AUTOMÁTICO DE MARMITEX PACK-FAST 1000PACK-FAST 1000 - FECHADOR AUTOMÁTICO DE MARMITEX.MP4PACK-FAST 1000 - FECHADOR AUTOMÁTICO DE MARMITEX")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=HYPERLINK("https://www.leilaoonline.com.br/lote/detalhe/55016", "085")</f>
      </c>
      <c r="B75" s="4" t="s">
        <f>=HYPERLINK("https://www.leilaoonline.com.br/lote/detalhe/55016", " FURADEIRA RADIAL HCP - COD. 66")</f>
      </c>
      <c r="C75" s="4" t="inlineStr">
        <is>
          <t>Não vendido</t>
        </is>
      </c>
      <c r="D75" s="4" t="inlineStr">
        <is>
          <t>12</t>
        </is>
      </c>
      <c r="E75" s="5" t="inlineStr">
        <is>
          <t>3.300,00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=HYPERLINK("https://www.leilaoonline.com.br/lote/detalhe/55017", "086")</f>
      </c>
      <c r="B76" s="4" t="s">
        <f>=HYPERLINK("https://www.leilaoonline.com.br/lote/detalhe/55017", " COPIADOR - COD. 71")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1.650,00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=HYPERLINK("https://www.leilaoonline.com.br/lote/detalhe/55018", "088")</f>
      </c>
      <c r="B77" s="4" t="s">
        <f>=HYPERLINK("https://www.leilaoonline.com.br/lote/detalhe/55018", " GUILHOTINA GRÁFICA FUNTIMOD - CÓD. 99")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=HYPERLINK("https://www.leilaoonline.com.br/lote/detalhe/55019", "089")</f>
      </c>
      <c r="B78" s="4" t="s">
        <f>=HYPERLINK("https://www.leilaoonline.com.br/lote/detalhe/55019", " FURADEIRA ENGRENADA BREMENSIS - CÓD. 674")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=HYPERLINK("https://www.leilaoonline.com.br/lote/detalhe/55020", "090")</f>
      </c>
      <c r="B79" s="4" t="s">
        <f>=HYPERLINK("https://www.leilaoonline.com.br/lote/detalhe/55020", " ASPIRADOR INDÚSTRIAL - CÓD.262")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=HYPERLINK("https://www.leilaoonline.com.br/lote/detalhe/55022", "091")</f>
      </c>
      <c r="B80" s="4" t="s">
        <f>=HYPERLINK("https://www.leilaoonline.com.br/lote/detalhe/55022", " BATEDOR PLANETARIA DE INÓX USIRAM - CÓD. 274")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=HYPERLINK("https://www.leilaoonline.com.br/lote/detalhe/55021", "092")</f>
      </c>
      <c r="B81" s="4" t="s">
        <f>=HYPERLINK("https://www.leilaoonline.com.br/lote/detalhe/55021", " MÁQUINA DE DESCASCAR CABO - CÓD. 311")</f>
      </c>
      <c r="C81" s="4" t="inlineStr">
        <is>
          <t>Não vendido</t>
        </is>
      </c>
      <c r="D81" s="4" t="inlineStr">
        <is>
          <t>6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=HYPERLINK("https://www.leilaoonline.com.br/lote/detalhe/55023", "093")</f>
      </c>
      <c r="B82" s="4" t="s">
        <f>=HYPERLINK("https://www.leilaoonline.com.br/lote/detalhe/55023", " MOTOR A DIESEL TRAMONTINI - CÓD.333")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2026-06-20T01:32:08.00Z</dcterms:created>
  <dc:creator>Tellks Tecnologia</dc:creator>
  <cp:revision>0</cp:revision>
</cp:coreProperties>
</file>